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855" activeTab="0"/>
  </bookViews>
  <sheets>
    <sheet name="Sheet1" sheetId="1" r:id="rId1"/>
    <sheet name="Blad1" sheetId="2" r:id="rId2"/>
    <sheet name="Sheet2" sheetId="3" state="hidden" r:id="rId3"/>
  </sheets>
  <definedNames>
    <definedName name="_xlnm.Print_Area" localSheetId="0">'Sheet1'!$A:$N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<sst xmlns="http://schemas.openxmlformats.org/spreadsheetml/2006/main" count="770" uniqueCount="440">
  <si>
    <r>
      <t xml:space="preserve">Copyright      </t>
    </r>
    <r>
      <rPr>
        <b/>
        <u val="single"/>
        <sz val="10"/>
        <rFont val="Arial"/>
        <family val="0"/>
      </rPr>
      <t xml:space="preserve">ON4PC </t>
    </r>
    <r>
      <rPr>
        <b/>
        <sz val="10"/>
        <rFont val="Arial"/>
        <family val="0"/>
      </rPr>
      <t xml:space="preserve">    Callsign</t>
    </r>
  </si>
  <si>
    <t>Type - Mode</t>
  </si>
  <si>
    <t>Status</t>
  </si>
  <si>
    <t>Channel number</t>
  </si>
  <si>
    <r>
      <t xml:space="preserve">TX Frequency </t>
    </r>
    <r>
      <rPr>
        <sz val="8"/>
        <rFont val="Arial"/>
        <family val="0"/>
      </rPr>
      <t>in MHz</t>
    </r>
  </si>
  <si>
    <t>RX Frequency in MHz</t>
  </si>
  <si>
    <t>Polarisation</t>
  </si>
  <si>
    <r>
      <t xml:space="preserve">Access mode or (sub)tone </t>
    </r>
    <r>
      <rPr>
        <u val="single"/>
        <sz val="8"/>
        <rFont val="Arial"/>
        <family val="0"/>
      </rPr>
      <t>in</t>
    </r>
    <r>
      <rPr>
        <sz val="8"/>
        <rFont val="Arial"/>
        <family val="0"/>
      </rPr>
      <t xml:space="preserve"> freq. In Hz</t>
    </r>
  </si>
  <si>
    <r>
      <t xml:space="preserve">CTCSS </t>
    </r>
    <r>
      <rPr>
        <u val="single"/>
        <sz val="8"/>
        <rFont val="Arial"/>
        <family val="0"/>
      </rPr>
      <t>out</t>
    </r>
    <r>
      <rPr>
        <sz val="8"/>
        <rFont val="Arial"/>
        <family val="0"/>
      </rPr>
      <t xml:space="preserve"> freq. in Hz</t>
    </r>
  </si>
  <si>
    <t>Echolink Number</t>
  </si>
  <si>
    <t>Country</t>
  </si>
  <si>
    <t>Maidenhead WW Locator</t>
  </si>
  <si>
    <t>Postal code</t>
  </si>
  <si>
    <r>
      <rPr>
        <b/>
        <sz val="10"/>
        <rFont val="Arial"/>
        <family val="0"/>
      </rPr>
      <t>Transmit</t>
    </r>
    <r>
      <rPr>
        <sz val="10"/>
        <rFont val="Arial"/>
        <family val="0"/>
      </rPr>
      <t xml:space="preserve"> Location</t>
    </r>
  </si>
  <si>
    <t>Street + number</t>
  </si>
  <si>
    <t>Deg N</t>
  </si>
  <si>
    <t>Min N</t>
  </si>
  <si>
    <t>Sec N</t>
  </si>
  <si>
    <t>Deg E</t>
  </si>
  <si>
    <t>Min E</t>
  </si>
  <si>
    <t>Sec E</t>
  </si>
  <si>
    <t>Latitude</t>
  </si>
  <si>
    <t>Longitude</t>
  </si>
  <si>
    <r>
      <rPr>
        <b/>
        <sz val="10"/>
        <rFont val="Arial"/>
        <family val="0"/>
      </rPr>
      <t>Receive</t>
    </r>
    <r>
      <rPr>
        <sz val="10"/>
        <rFont val="Arial"/>
        <family val="0"/>
      </rPr>
      <t xml:space="preserve"> Location (only when different from TX)</t>
    </r>
  </si>
  <si>
    <t>RX   Latitude</t>
  </si>
  <si>
    <t>RX   Longitude</t>
  </si>
  <si>
    <t>Location Height in meters</t>
  </si>
  <si>
    <t>Antenna Height in meters</t>
  </si>
  <si>
    <t>Antenna Height ASL (m)</t>
  </si>
  <si>
    <t>Power TX in Watt</t>
  </si>
  <si>
    <t>Antenna gain in Dbi</t>
  </si>
  <si>
    <t>License holder</t>
  </si>
  <si>
    <t>Sysop</t>
  </si>
  <si>
    <t>QSL: E-mail</t>
  </si>
  <si>
    <t>Remarks</t>
  </si>
  <si>
    <t>Name</t>
  </si>
  <si>
    <t>Description</t>
  </si>
  <si>
    <t>IconAltitude</t>
  </si>
  <si>
    <t>F5ZGY</t>
  </si>
  <si>
    <t>FM</t>
  </si>
  <si>
    <t>Operational</t>
  </si>
  <si>
    <t>H 03</t>
  </si>
  <si>
    <t>France</t>
  </si>
  <si>
    <t>IN88GN</t>
  </si>
  <si>
    <t>PLOUNEVEZ MOEDEC</t>
  </si>
  <si>
    <t>F5NLG</t>
  </si>
  <si>
    <t>Coupled to 70.4625 (only RX) - 145.400 - 430.400 (+9.4) MHz, all CTCSS 71.9 Hz</t>
  </si>
  <si>
    <t>GB3WX</t>
  </si>
  <si>
    <t>H 10</t>
  </si>
  <si>
    <t>United Kingdom</t>
  </si>
  <si>
    <t>IO81VC</t>
  </si>
  <si>
    <t>STH WILTSHIRE</t>
  </si>
  <si>
    <t>G3ZXX</t>
  </si>
  <si>
    <t>g3zxx.qslmail@gmail.com</t>
  </si>
  <si>
    <t>Two-way Crossband 10m - 6m</t>
  </si>
  <si>
    <t>IO97CM</t>
  </si>
  <si>
    <t>PETERHEAD</t>
  </si>
  <si>
    <t>MM0ICX</t>
  </si>
  <si>
    <t>Analogue Simplex Gateway</t>
  </si>
  <si>
    <t>MB7IJJ</t>
  </si>
  <si>
    <t>IO83OE</t>
  </si>
  <si>
    <t>CHESTER</t>
  </si>
  <si>
    <t>G4XAK</t>
  </si>
  <si>
    <t>S55UCE</t>
  </si>
  <si>
    <t>(RH 4)</t>
  </si>
  <si>
    <t>Simplex</t>
  </si>
  <si>
    <t>Slovenia</t>
  </si>
  <si>
    <t>JN76OH</t>
  </si>
  <si>
    <t>Sv, JUNGERT</t>
  </si>
  <si>
    <t>S51KQ</t>
  </si>
  <si>
    <t>s51kq@siol.net</t>
  </si>
  <si>
    <t>Two-way Crossband to 145,4625 and 434,650 MHz</t>
  </si>
  <si>
    <t>CT0HAS</t>
  </si>
  <si>
    <t>H 0</t>
  </si>
  <si>
    <t>Vertical</t>
  </si>
  <si>
    <t>Portugal</t>
  </si>
  <si>
    <t>LISBOA</t>
  </si>
  <si>
    <t>Amadora-Sintra</t>
  </si>
  <si>
    <t>CT1DGZ CT1EOU</t>
  </si>
  <si>
    <t>ct1eou@qsl.net</t>
  </si>
  <si>
    <t>Two-way Crossband 10 - 70cm</t>
  </si>
  <si>
    <t>DB0GSH</t>
  </si>
  <si>
    <t>Planned</t>
  </si>
  <si>
    <t>431.300*</t>
  </si>
  <si>
    <t>Germany</t>
  </si>
  <si>
    <t>JO51FV</t>
  </si>
  <si>
    <t>GOSLAR/HARZ</t>
  </si>
  <si>
    <t>DC8MH</t>
  </si>
  <si>
    <t>martin@dc8mh.de</t>
  </si>
  <si>
    <t>* Linked to 70cm repeater on 438,900 MHz (-7,6 MHz)</t>
  </si>
  <si>
    <t>ED8ZAB</t>
  </si>
  <si>
    <t>29.610*</t>
  </si>
  <si>
    <t>Spain (Gr. Can.)</t>
  </si>
  <si>
    <t>IL28GC</t>
  </si>
  <si>
    <t>EA8EE</t>
  </si>
  <si>
    <t>* Linked to 70cm repeater on 438,700 MHz (-7,6 MHz)</t>
  </si>
  <si>
    <t>ON0GBN</t>
  </si>
  <si>
    <t>Preparation</t>
  </si>
  <si>
    <t>Belgium</t>
  </si>
  <si>
    <t>JO10US</t>
  </si>
  <si>
    <t>FLOBECQ / VLOESBERG</t>
  </si>
  <si>
    <t>Bois - Ten Bosse</t>
  </si>
  <si>
    <t>UBA</t>
  </si>
  <si>
    <t>ON4PC</t>
  </si>
  <si>
    <t>on4pc@uba.be</t>
  </si>
  <si>
    <t>Parrot for short calls and propagation tests</t>
  </si>
  <si>
    <t>YM4KFE</t>
  </si>
  <si>
    <t>Testing</t>
  </si>
  <si>
    <t>Turkey</t>
  </si>
  <si>
    <t>KM46OM</t>
  </si>
  <si>
    <t>BABADAG, Fethiye</t>
  </si>
  <si>
    <t>TA2BU</t>
  </si>
  <si>
    <t>TA4ALA</t>
  </si>
  <si>
    <t>ta2bu@hotmail.com</t>
  </si>
  <si>
    <t>DM0MAX</t>
  </si>
  <si>
    <t>RH 1</t>
  </si>
  <si>
    <t>Carrier</t>
  </si>
  <si>
    <t>JO42IG</t>
  </si>
  <si>
    <t>HILLE/Wiehengebirge</t>
  </si>
  <si>
    <t>DL6XB</t>
  </si>
  <si>
    <t>dl6xb(@)afu-ig-owl.de</t>
  </si>
  <si>
    <t>Link to DB0HHH</t>
  </si>
  <si>
    <t>SK0RFO</t>
  </si>
  <si>
    <t>QRT</t>
  </si>
  <si>
    <t>Sweden</t>
  </si>
  <si>
    <t>JO89XJ</t>
  </si>
  <si>
    <t>SOLNA</t>
  </si>
  <si>
    <t>Link with RU5</t>
  </si>
  <si>
    <t>DB0DHH</t>
  </si>
  <si>
    <t>RH 2</t>
  </si>
  <si>
    <t>JO44NI</t>
  </si>
  <si>
    <t>DRAGE/FRIEDRICHSTADT</t>
  </si>
  <si>
    <t>DG7YEX</t>
  </si>
  <si>
    <t>Temp, beacon every 1,5 sec.</t>
  </si>
  <si>
    <t>DB0LBX</t>
  </si>
  <si>
    <t>MB7IAA</t>
  </si>
  <si>
    <t>N - Ireland</t>
  </si>
  <si>
    <t>IO64TK</t>
  </si>
  <si>
    <t>CRAIGAVON Armagh</t>
  </si>
  <si>
    <t>2I0YMF</t>
  </si>
  <si>
    <t>axels121@btinternet.com</t>
  </si>
  <si>
    <t>4X410</t>
  </si>
  <si>
    <t>88.5/91.5/100.0</t>
  </si>
  <si>
    <t>Israël</t>
  </si>
  <si>
    <t>TEL AVIV</t>
  </si>
  <si>
    <t>4Z5LA</t>
  </si>
  <si>
    <t>4z5la@4z5la.net</t>
  </si>
  <si>
    <t>DB0END</t>
  </si>
  <si>
    <t>RH 3</t>
  </si>
  <si>
    <t>JO31PH</t>
  </si>
  <si>
    <t>ENNEPETAL/RUHR</t>
  </si>
  <si>
    <t>DB4DH</t>
  </si>
  <si>
    <t>DB4DU@Lingelbach.de</t>
  </si>
  <si>
    <t>IN95RG</t>
  </si>
  <si>
    <t>33???</t>
  </si>
  <si>
    <t>ST AUBIN DE BLAYE (Le Bourg)</t>
  </si>
  <si>
    <t>F5PON</t>
  </si>
  <si>
    <t>GB3CJ</t>
  </si>
  <si>
    <t>IO92NF</t>
  </si>
  <si>
    <t>NORTHAMPTON</t>
  </si>
  <si>
    <t>G1IRG</t>
  </si>
  <si>
    <t>G4SCJ</t>
  </si>
  <si>
    <t>dave@gb3cj.co.uk</t>
  </si>
  <si>
    <t>PI6NLT</t>
  </si>
  <si>
    <t>The Netherlands</t>
  </si>
  <si>
    <t>JO33LH</t>
  </si>
  <si>
    <t>FARMSUM</t>
  </si>
  <si>
    <t>JO33LI</t>
  </si>
  <si>
    <t>DELFTZIJL-noord</t>
  </si>
  <si>
    <t>SK5LW/R</t>
  </si>
  <si>
    <t>JO89HF</t>
  </si>
  <si>
    <t>Eskilstuna / Slytan</t>
  </si>
  <si>
    <t>59.22900</t>
  </si>
  <si>
    <t>16.62500</t>
  </si>
  <si>
    <t>JO89FJ</t>
  </si>
  <si>
    <t xml:space="preserve">Eskilstuna </t>
  </si>
  <si>
    <t>59.39348</t>
  </si>
  <si>
    <t>16.42465</t>
  </si>
  <si>
    <t>50.000</t>
  </si>
  <si>
    <t>SM5OXV</t>
  </si>
  <si>
    <t>LA1XRR</t>
  </si>
  <si>
    <t>RH 4</t>
  </si>
  <si>
    <t>Norway</t>
  </si>
  <si>
    <t>JO59MS</t>
  </si>
  <si>
    <t>OSLO</t>
  </si>
  <si>
    <t>JO59ES</t>
  </si>
  <si>
    <t>LA8GKA</t>
  </si>
  <si>
    <t>t.v.segalstad@nhm.uio.no</t>
  </si>
  <si>
    <t>Split site, link on 70cm</t>
  </si>
  <si>
    <t>DB0TVH</t>
  </si>
  <si>
    <t>JO42UJ</t>
  </si>
  <si>
    <t>HANNOVER</t>
  </si>
  <si>
    <t>DM0WIT</t>
  </si>
  <si>
    <t>JN49WM</t>
  </si>
  <si>
    <t>IGERSHEIM/Herbsthausen</t>
  </si>
  <si>
    <t>DL2SEK</t>
  </si>
  <si>
    <t>dl2sek@dl2sek.de</t>
  </si>
  <si>
    <t>Link to DF0LBG</t>
  </si>
  <si>
    <t>HB9HD</t>
  </si>
  <si>
    <t>1750 DTMF *8#</t>
  </si>
  <si>
    <t>Swiss</t>
  </si>
  <si>
    <t>JN46HX</t>
  </si>
  <si>
    <t>FRONALPSTOCK</t>
  </si>
  <si>
    <t>JN46JX</t>
  </si>
  <si>
    <t>HOCH YBRIG WILDAE MAA</t>
  </si>
  <si>
    <t>DB9HD</t>
  </si>
  <si>
    <t>HB9LCQ</t>
  </si>
  <si>
    <t>dani@gugolzfunk.ch</t>
  </si>
  <si>
    <t>Linked to 439,275 MHz (-7,6 MHz) subtone 79,7 Hz</t>
  </si>
  <si>
    <t>CT0HCA</t>
  </si>
  <si>
    <t>RH 5</t>
  </si>
  <si>
    <t>CT1DGZ</t>
  </si>
  <si>
    <t>ct1dgz@sapo.pt</t>
  </si>
  <si>
    <t>DF0MHR</t>
  </si>
  <si>
    <t>JO31KK</t>
  </si>
  <si>
    <t>MULHEIM AN DER RUHR</t>
  </si>
  <si>
    <t>DF2ER</t>
  </si>
  <si>
    <t>DF2ER@darc.de</t>
  </si>
  <si>
    <t>DM0EL</t>
  </si>
  <si>
    <t>JO33QB</t>
  </si>
  <si>
    <t>PAPENBURG/Ems</t>
  </si>
  <si>
    <t>DJ7LA</t>
  </si>
  <si>
    <t>DJ7LA@darc.de</t>
  </si>
  <si>
    <t>DM0SAX</t>
  </si>
  <si>
    <t>JO61MC</t>
  </si>
  <si>
    <t>HARTHA</t>
  </si>
  <si>
    <t>COLLMBERG (DB0SAX)</t>
  </si>
  <si>
    <t>DF0PIR</t>
  </si>
  <si>
    <t>DG1LZG</t>
  </si>
  <si>
    <t>OE1XKC</t>
  </si>
  <si>
    <t>Austria</t>
  </si>
  <si>
    <t>SIMMERING</t>
  </si>
  <si>
    <t>OE1MCU</t>
  </si>
  <si>
    <t>oe1mcu@oevsv.at</t>
  </si>
  <si>
    <t>ON0AN</t>
  </si>
  <si>
    <t>Unknown</t>
  </si>
  <si>
    <t>JO21EE</t>
  </si>
  <si>
    <t>ANTWERPEN</t>
  </si>
  <si>
    <t>Kon. Elisabethlei 22/24</t>
  </si>
  <si>
    <t>ARC</t>
  </si>
  <si>
    <t>ON6MR</t>
  </si>
  <si>
    <t>ON6MR@skynet.be</t>
  </si>
  <si>
    <t>SK0RVM</t>
  </si>
  <si>
    <t>STOCKHOLM</t>
  </si>
  <si>
    <t>SM0GXZ</t>
  </si>
  <si>
    <t>kenneth.becker@swipnet.se</t>
  </si>
  <si>
    <t>SR7TM</t>
  </si>
  <si>
    <t>Poland</t>
  </si>
  <si>
    <t>JO90QP</t>
  </si>
  <si>
    <t>PABIANICE</t>
  </si>
  <si>
    <t>DF0MOT</t>
  </si>
  <si>
    <t>RH 6</t>
  </si>
  <si>
    <t>Carrier 4 s.</t>
  </si>
  <si>
    <t>JO40FF</t>
  </si>
  <si>
    <t>GR.FELDBERG</t>
  </si>
  <si>
    <t>Sendergebaeude HR</t>
  </si>
  <si>
    <t>KL.FELDBERG (DB0MOT)</t>
  </si>
  <si>
    <t>DF6RK</t>
  </si>
  <si>
    <t>df6rk@df0mot.de</t>
  </si>
  <si>
    <t>Linked to 438,625 MHz (TX) / 431,025 MHz (RX with subtone 67,0 Hz) repeater</t>
  </si>
  <si>
    <t>DK0ZO</t>
  </si>
  <si>
    <t>JO42AE</t>
  </si>
  <si>
    <t>Bag Idburg/Osnabrück</t>
  </si>
  <si>
    <t>Bundeswehrgelände / Döhrenberg</t>
  </si>
  <si>
    <t>DL3GS DK7BS</t>
  </si>
  <si>
    <t>ED1YBQ</t>
  </si>
  <si>
    <t>Spain</t>
  </si>
  <si>
    <t>IN70DI</t>
  </si>
  <si>
    <t>SIERRA DE BEJAR La Covatilla</t>
  </si>
  <si>
    <t>EA3RKS</t>
  </si>
  <si>
    <t>ea1rks@fediea.org</t>
  </si>
  <si>
    <t>F1ZCF</t>
  </si>
  <si>
    <t>JN05LW</t>
  </si>
  <si>
    <t>87xxx</t>
  </si>
  <si>
    <t>LIMOGES / Javerdat</t>
  </si>
  <si>
    <t>F1UJT</t>
  </si>
  <si>
    <t>f1ujt@radioamateur.fr</t>
  </si>
  <si>
    <t>F5ZTW</t>
  </si>
  <si>
    <t>JN24NV</t>
  </si>
  <si>
    <t>26xxx</t>
  </si>
  <si>
    <t>VALENCE / Col des Limouches</t>
  </si>
  <si>
    <t>F5GLS</t>
  </si>
  <si>
    <t>f5gls@free.fr</t>
  </si>
  <si>
    <t>IR0CY</t>
  </si>
  <si>
    <t>Italy</t>
  </si>
  <si>
    <t>JN61GV</t>
  </si>
  <si>
    <t>ROME</t>
  </si>
  <si>
    <t>TX: via Salaria, 89 Rome</t>
  </si>
  <si>
    <t>Rome</t>
  </si>
  <si>
    <t>IK0YYY</t>
  </si>
  <si>
    <t>ik0yyy@libero.it</t>
  </si>
  <si>
    <t>OH2RCH</t>
  </si>
  <si>
    <t>Qrv soon</t>
  </si>
  <si>
    <t>1750 118,8</t>
  </si>
  <si>
    <t>Finland</t>
  </si>
  <si>
    <t>KP20IF</t>
  </si>
  <si>
    <t>KAUNIAINEN</t>
  </si>
  <si>
    <t>KP20JD</t>
  </si>
  <si>
    <t>ESPOO</t>
  </si>
  <si>
    <t>OH2LAK</t>
  </si>
  <si>
    <t>lakki@iki.fi</t>
  </si>
  <si>
    <t>OZ2RED</t>
  </si>
  <si>
    <t>Denmark</t>
  </si>
  <si>
    <t>VEJLE Andkaer ved Borkop</t>
  </si>
  <si>
    <t>OZ1BSL</t>
  </si>
  <si>
    <t>helgefj@gmail.com</t>
  </si>
  <si>
    <t>SR1TS</t>
  </si>
  <si>
    <t>JO73GL</t>
  </si>
  <si>
    <t>SZCZECIN</t>
  </si>
  <si>
    <t>CT0HPA</t>
  </si>
  <si>
    <t>RH 7</t>
  </si>
  <si>
    <t>IM59QM</t>
  </si>
  <si>
    <t>SERRA D'AIRE</t>
  </si>
  <si>
    <t>Costa da Prata</t>
  </si>
  <si>
    <t>CT1OQ</t>
  </si>
  <si>
    <t>DF0MAR</t>
  </si>
  <si>
    <t>JO31NQ</t>
  </si>
  <si>
    <t>MARL</t>
  </si>
  <si>
    <t>DF0WUN</t>
  </si>
  <si>
    <t>88,5 DTMF 33</t>
  </si>
  <si>
    <t>JO50WB</t>
  </si>
  <si>
    <t>Schneeberg/Lks, Wunsiedel</t>
  </si>
  <si>
    <t>DL3NDS</t>
  </si>
  <si>
    <t>DL3NDS@dl3nds.de</t>
  </si>
  <si>
    <t>EI0IPG</t>
  </si>
  <si>
    <t>Ireland</t>
  </si>
  <si>
    <t>IO65JG</t>
  </si>
  <si>
    <t>CARDONAGH Donegal</t>
  </si>
  <si>
    <t>EI2GYB</t>
  </si>
  <si>
    <t>ei2gyb@gmail.com</t>
  </si>
  <si>
    <t>OH1RHU</t>
  </si>
  <si>
    <t>KP10</t>
  </si>
  <si>
    <t>LIETO</t>
  </si>
  <si>
    <t>KP10DL</t>
  </si>
  <si>
    <t>TURKU</t>
  </si>
  <si>
    <t>OH1SDR</t>
  </si>
  <si>
    <t>OH1BX OH1JX</t>
  </si>
  <si>
    <t>OZ6REX</t>
  </si>
  <si>
    <t>JO45QQ</t>
  </si>
  <si>
    <t>BREDTSTEN</t>
  </si>
  <si>
    <t>OZ1BIN</t>
  </si>
  <si>
    <t>SK6RFQ</t>
  </si>
  <si>
    <t>GOTEBORG</t>
  </si>
  <si>
    <t>SK7RGI</t>
  </si>
  <si>
    <t>SM6ETR</t>
  </si>
  <si>
    <t>1750 DTMF 6</t>
  </si>
  <si>
    <t>JOENKOEPING</t>
  </si>
  <si>
    <t>SVARK</t>
  </si>
  <si>
    <t>SM7LQQ SM7NDX</t>
  </si>
  <si>
    <t>sm7ndx@ssa.se</t>
  </si>
  <si>
    <t>SR7TL</t>
  </si>
  <si>
    <t>JO91RS</t>
  </si>
  <si>
    <t>LODZ</t>
  </si>
  <si>
    <t>DF0HHH</t>
  </si>
  <si>
    <t>RH 8</t>
  </si>
  <si>
    <t>JO43WJ</t>
  </si>
  <si>
    <t>HAMBURG/Rosengarten</t>
  </si>
  <si>
    <t>6 RX-sites</t>
  </si>
  <si>
    <t>dl6xb@df0hhh.de</t>
  </si>
  <si>
    <t>DF0LBG</t>
  </si>
  <si>
    <t>JN49RA</t>
  </si>
  <si>
    <t>LUDWIGSBURG / Spiegelberg</t>
  </si>
  <si>
    <t>SPIEGELBERG</t>
  </si>
  <si>
    <t>DF0HHH/DF0REU</t>
  </si>
  <si>
    <t>DH0SBW</t>
  </si>
  <si>
    <t>df0lbg@gmx.de</t>
  </si>
  <si>
    <t>F1ZZU</t>
  </si>
  <si>
    <t>JN14KD</t>
  </si>
  <si>
    <t>12xxx</t>
  </si>
  <si>
    <t>MILLAU / Bouloc</t>
  </si>
  <si>
    <t>F1TMY</t>
  </si>
  <si>
    <t>jean-philippe.paulino@laposte.net</t>
  </si>
  <si>
    <t>F5ZRT</t>
  </si>
  <si>
    <t>JO10PH</t>
  </si>
  <si>
    <t>VALENCIENNES</t>
  </si>
  <si>
    <t>Av. Desandrouins (hôpital)</t>
  </si>
  <si>
    <t>VALENCIENNES / Bouchain</t>
  </si>
  <si>
    <t>Centrale thermique</t>
  </si>
  <si>
    <t>F5HMS F6BUA</t>
  </si>
  <si>
    <t>f6bua@arrl.net</t>
  </si>
  <si>
    <t>Simplex port 145,2375 MHz, QSL via f6bua@arrl.net</t>
  </si>
  <si>
    <t>GB3GX</t>
  </si>
  <si>
    <t>IO82QJ</t>
  </si>
  <si>
    <t>LUDLOW (CLEE HILL SALOP)</t>
  </si>
  <si>
    <t>G1MAW</t>
  </si>
  <si>
    <t>g1maw@gb3gt.co.uk</t>
  </si>
  <si>
    <t>OH3RUB</t>
  </si>
  <si>
    <t>KP11NQ</t>
  </si>
  <si>
    <t>HÄMEENKYRÖ</t>
  </si>
  <si>
    <t>OH3LMM</t>
  </si>
  <si>
    <t>oh3lmm@svk.fi</t>
  </si>
  <si>
    <t>SM6VBT/R</t>
  </si>
  <si>
    <t>MÖLNDAL</t>
  </si>
  <si>
    <t>Linked with R4/RU4</t>
  </si>
  <si>
    <t>SR8TR</t>
  </si>
  <si>
    <t>KO10EF</t>
  </si>
  <si>
    <t>LEZAJSK CMENTARNA CNR</t>
  </si>
  <si>
    <t>ZS6PTA</t>
  </si>
  <si>
    <t>South-Africa</t>
  </si>
  <si>
    <t>KG44DF</t>
  </si>
  <si>
    <t>PRETORIA</t>
  </si>
  <si>
    <t>PARC</t>
  </si>
  <si>
    <t>ZR6ANF</t>
  </si>
  <si>
    <t>jlehmann@csir.co.za</t>
  </si>
  <si>
    <t>SM0GFR/R</t>
  </si>
  <si>
    <t>KISTA</t>
  </si>
  <si>
    <t>Crossband with RU2+</t>
  </si>
  <si>
    <t>SK6RIC</t>
  </si>
  <si>
    <t>ALINGSAS</t>
  </si>
  <si>
    <t>SM6HQL SM6FDQ</t>
  </si>
  <si>
    <t>sm6hql@ttt-racing.com</t>
  </si>
  <si>
    <t>SK7RVI</t>
  </si>
  <si>
    <t>KARLSKRONA</t>
  </si>
  <si>
    <t>HUNDISKVAL</t>
  </si>
  <si>
    <t>SM3BVF</t>
  </si>
  <si>
    <t>SM0OFV/R</t>
  </si>
  <si>
    <t>SM4JDR/R</t>
  </si>
  <si>
    <t>ORSA</t>
  </si>
  <si>
    <r>
      <rPr>
        <b/>
        <sz val="10"/>
        <rFont val="Arial"/>
        <family val="0"/>
      </rPr>
      <t xml:space="preserve">Copyright      </t>
    </r>
    <r>
      <rPr>
        <b/>
        <u val="single"/>
        <sz val="10"/>
        <rFont val="Arial"/>
        <family val="0"/>
      </rPr>
      <t>ON4PC</t>
    </r>
    <r>
      <rPr>
        <u val="single"/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  </t>
    </r>
    <r>
      <rPr>
        <b/>
        <sz val="10"/>
        <rFont val="Arial"/>
        <family val="0"/>
      </rPr>
      <t xml:space="preserve"> Callsign</t>
    </r>
  </si>
  <si>
    <t>Type</t>
  </si>
  <si>
    <r>
      <rPr>
        <b/>
        <sz val="8"/>
        <rFont val="Arial"/>
        <family val="0"/>
      </rPr>
      <t>RX Frequency</t>
    </r>
    <r>
      <rPr>
        <sz val="8"/>
        <rFont val="Arial"/>
        <family val="0"/>
      </rPr>
      <t xml:space="preserve"> or Shift in MHz</t>
    </r>
  </si>
  <si>
    <t>Acces mode or (sub)tone freq. In Hz</t>
  </si>
  <si>
    <t>Remarks or CTCSS freq. in Hz</t>
  </si>
  <si>
    <t>Echolink No. (xx) = short  national No.</t>
  </si>
  <si>
    <t>Location</t>
  </si>
  <si>
    <t>KG43BT</t>
  </si>
  <si>
    <t>ZS6LMG</t>
  </si>
  <si>
    <t>zs6lmg@gmail.com</t>
  </si>
  <si>
    <t>Linked to 438,700 MHz (-7,6MHz) repeater ZU9HGB</t>
  </si>
  <si>
    <t>Gauteng South</t>
  </si>
  <si>
    <t>ZU9HBC</t>
  </si>
  <si>
    <t>H 8</t>
  </si>
  <si>
    <t>MB7IRD</t>
  </si>
  <si>
    <t>IO85UG</t>
  </si>
  <si>
    <t>OTTERBURN</t>
  </si>
  <si>
    <t>MB7IMY</t>
  </si>
  <si>
    <t>IO83RM</t>
  </si>
  <si>
    <t>WESTHOUGHTON</t>
  </si>
  <si>
    <t>WOLVERHAMPTON</t>
  </si>
  <si>
    <t>H 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</si>
</sst>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(&quot;€&quot;\ * #,##0.00_);_(&quot;€&quot;\ * \(#,##0.00\);_(&quot;€&quot;\ * &quot;-&quot;??_);_(@_)"/>
    <numFmt numFmtId="179" formatCode="_(&quot;€&quot;\ * #,##0_);_(&quot;€&quot;\ * \(#,##0\);_(&quot;€&quot;\ * &quot;-&quot;_);_(@_)"/>
    <numFmt numFmtId="180" formatCode="0.0000"/>
    <numFmt numFmtId="181" formatCode="0.00000"/>
    <numFmt numFmtId="182" formatCode="0.000"/>
    <numFmt numFmtId="183" formatCode="0.0"/>
  </numFmts>
  <fonts count="34"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u val="single"/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u val="single"/>
      <sz val="10"/>
      <color indexed="20"/>
      <name val="Arial"/>
      <family val="0"/>
    </font>
    <font>
      <sz val="11"/>
      <color indexed="17"/>
      <name val="Calibri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0"/>
      <name val="Calibri"/>
      <family val="0"/>
    </font>
    <font>
      <sz val="10"/>
      <color indexed="8"/>
      <name val="Arial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9"/>
      <color indexed="1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0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15" borderId="11" xfId="0" applyFont="1" applyFill="1" applyBorder="1" applyAlignment="1">
      <alignment wrapText="1"/>
    </xf>
    <xf numFmtId="0" fontId="3" fillId="15" borderId="11" xfId="0" applyFont="1" applyFill="1" applyBorder="1" applyAlignment="1">
      <alignment horizontal="center" wrapText="1"/>
    </xf>
    <xf numFmtId="0" fontId="3" fillId="15" borderId="11" xfId="0" applyFont="1" applyFill="1" applyBorder="1" applyAlignment="1">
      <alignment wrapText="1"/>
    </xf>
    <xf numFmtId="0" fontId="0" fillId="15" borderId="11" xfId="0" applyFill="1" applyBorder="1" applyAlignment="1">
      <alignment wrapText="1"/>
    </xf>
    <xf numFmtId="180" fontId="6" fillId="15" borderId="11" xfId="0" applyNumberFormat="1" applyFont="1" applyFill="1" applyBorder="1" applyAlignment="1">
      <alignment horizontal="center" wrapText="1"/>
    </xf>
    <xf numFmtId="0" fontId="3" fillId="15" borderId="11" xfId="0" applyFont="1" applyFill="1" applyBorder="1" applyAlignment="1">
      <alignment horizontal="left" wrapText="1"/>
    </xf>
    <xf numFmtId="180" fontId="3" fillId="15" borderId="11" xfId="0" applyNumberFormat="1" applyFont="1" applyFill="1" applyBorder="1" applyAlignment="1">
      <alignment horizontal="center" wrapText="1"/>
    </xf>
    <xf numFmtId="180" fontId="0" fillId="0" borderId="10" xfId="0" applyNumberFormat="1" applyBorder="1" applyAlignment="1">
      <alignment horizontal="center"/>
    </xf>
    <xf numFmtId="181" fontId="3" fillId="15" borderId="11" xfId="0" applyNumberFormat="1" applyFont="1" applyFill="1" applyBorder="1" applyAlignment="1">
      <alignment horizontal="center" wrapText="1"/>
    </xf>
    <xf numFmtId="1" fontId="3" fillId="15" borderId="11" xfId="0" applyNumberFormat="1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2" fontId="3" fillId="15" borderId="11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180" fontId="0" fillId="15" borderId="11" xfId="0" applyNumberFormat="1" applyFont="1" applyFill="1" applyBorder="1" applyAlignment="1">
      <alignment wrapText="1"/>
    </xf>
    <xf numFmtId="180" fontId="6" fillId="15" borderId="11" xfId="0" applyNumberFormat="1" applyFont="1" applyFill="1" applyBorder="1" applyAlignment="1">
      <alignment horizontal="left" wrapText="1"/>
    </xf>
    <xf numFmtId="180" fontId="2" fillId="0" borderId="10" xfId="0" applyNumberFormat="1" applyFont="1" applyBorder="1" applyAlignment="1">
      <alignment horizontal="left"/>
    </xf>
    <xf numFmtId="182" fontId="3" fillId="15" borderId="11" xfId="0" applyNumberFormat="1" applyFont="1" applyFill="1" applyBorder="1" applyAlignment="1">
      <alignment wrapText="1"/>
    </xf>
    <xf numFmtId="182" fontId="3" fillId="0" borderId="10" xfId="0" applyNumberFormat="1" applyFont="1" applyBorder="1" applyAlignment="1">
      <alignment horizontal="center"/>
    </xf>
    <xf numFmtId="0" fontId="2" fillId="15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15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24" borderId="12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180" fontId="27" fillId="24" borderId="12" xfId="0" applyNumberFormat="1" applyFont="1" applyFill="1" applyBorder="1" applyAlignment="1">
      <alignment horizontal="left"/>
    </xf>
    <xf numFmtId="180" fontId="0" fillId="24" borderId="10" xfId="0" applyNumberForma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1" fontId="3" fillId="24" borderId="12" xfId="0" applyNumberFormat="1" applyFont="1" applyFill="1" applyBorder="1" applyAlignment="1">
      <alignment horizontal="center"/>
    </xf>
    <xf numFmtId="182" fontId="3" fillId="24" borderId="12" xfId="0" applyNumberFormat="1" applyFont="1" applyFill="1" applyBorder="1" applyAlignment="1">
      <alignment horizontal="center"/>
    </xf>
    <xf numFmtId="2" fontId="3" fillId="24" borderId="12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180" fontId="2" fillId="24" borderId="10" xfId="0" applyNumberFormat="1" applyFont="1" applyFill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182" fontId="3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180" fontId="27" fillId="24" borderId="10" xfId="0" applyNumberFormat="1" applyFont="1" applyFill="1" applyBorder="1" applyAlignment="1">
      <alignment horizontal="left"/>
    </xf>
    <xf numFmtId="180" fontId="20" fillId="24" borderId="10" xfId="54" applyNumberFormat="1" applyFont="1" applyFill="1" applyBorder="1" applyAlignment="1">
      <alignment horizontal="center" wrapText="1"/>
      <protection/>
    </xf>
    <xf numFmtId="0" fontId="28" fillId="24" borderId="10" xfId="53" applyFont="1" applyFill="1" applyBorder="1">
      <alignment/>
      <protection/>
    </xf>
    <xf numFmtId="180" fontId="28" fillId="24" borderId="10" xfId="54" applyNumberFormat="1" applyFont="1" applyFill="1" applyBorder="1" applyAlignment="1">
      <alignment horizontal="left" wrapText="1"/>
      <protection/>
    </xf>
    <xf numFmtId="0" fontId="3" fillId="24" borderId="10" xfId="0" applyFont="1" applyFill="1" applyBorder="1" applyAlignment="1" applyProtection="1">
      <alignment horizontal="center"/>
      <protection locked="0"/>
    </xf>
    <xf numFmtId="1" fontId="29" fillId="24" borderId="10" xfId="54" applyNumberFormat="1" applyFont="1" applyFill="1" applyBorder="1" applyAlignment="1">
      <alignment horizontal="center" wrapText="1"/>
      <protection/>
    </xf>
    <xf numFmtId="0" fontId="29" fillId="24" borderId="10" xfId="53" applyFont="1" applyFill="1" applyBorder="1" applyAlignment="1">
      <alignment horizontal="center"/>
      <protection/>
    </xf>
    <xf numFmtId="0" fontId="3" fillId="21" borderId="11" xfId="0" applyFont="1" applyFill="1" applyBorder="1" applyAlignment="1">
      <alignment wrapText="1"/>
    </xf>
    <xf numFmtId="180" fontId="0" fillId="21" borderId="11" xfId="0" applyNumberFormat="1" applyFont="1" applyFill="1" applyBorder="1" applyAlignment="1">
      <alignment wrapText="1"/>
    </xf>
    <xf numFmtId="0" fontId="0" fillId="21" borderId="11" xfId="0" applyFont="1" applyFill="1" applyBorder="1" applyAlignment="1">
      <alignment wrapText="1"/>
    </xf>
    <xf numFmtId="180" fontId="0" fillId="21" borderId="10" xfId="0" applyNumberFormat="1" applyFill="1" applyBorder="1" applyAlignment="1">
      <alignment/>
    </xf>
    <xf numFmtId="1" fontId="0" fillId="21" borderId="10" xfId="0" applyNumberFormat="1" applyFill="1" applyBorder="1" applyAlignment="1">
      <alignment/>
    </xf>
    <xf numFmtId="0" fontId="0" fillId="21" borderId="10" xfId="0" applyFill="1" applyBorder="1" applyAlignment="1">
      <alignment/>
    </xf>
    <xf numFmtId="180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3" fillId="3" borderId="10" xfId="0" applyFont="1" applyFill="1" applyBorder="1" applyAlignment="1">
      <alignment/>
    </xf>
    <xf numFmtId="0" fontId="0" fillId="3" borderId="11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181" fontId="3" fillId="3" borderId="11" xfId="0" applyNumberFormat="1" applyFont="1" applyFill="1" applyBorder="1" applyAlignment="1">
      <alignment horizontal="center" wrapText="1"/>
    </xf>
    <xf numFmtId="0" fontId="3" fillId="3" borderId="12" xfId="0" applyFont="1" applyFill="1" applyBorder="1" applyAlignment="1">
      <alignment/>
    </xf>
    <xf numFmtId="181" fontId="29" fillId="3" borderId="10" xfId="54" applyNumberFormat="1" applyFont="1" applyFill="1" applyBorder="1" applyAlignment="1">
      <alignment horizontal="center" wrapText="1"/>
      <protection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181" fontId="3" fillId="3" borderId="10" xfId="0" applyNumberFormat="1" applyFont="1" applyFill="1" applyBorder="1" applyAlignment="1">
      <alignment horizontal="center"/>
    </xf>
    <xf numFmtId="181" fontId="30" fillId="3" borderId="10" xfId="54" applyNumberFormat="1" applyFont="1" applyFill="1" applyBorder="1" applyAlignment="1">
      <alignment horizontal="center" wrapText="1"/>
      <protection/>
    </xf>
    <xf numFmtId="0" fontId="20" fillId="3" borderId="10" xfId="54" applyFont="1" applyFill="1" applyBorder="1" applyAlignment="1">
      <alignment horizontal="left" wrapText="1"/>
      <protection/>
    </xf>
    <xf numFmtId="0" fontId="29" fillId="3" borderId="10" xfId="54" applyFont="1" applyFill="1" applyBorder="1" applyAlignment="1">
      <alignment horizontal="left" wrapText="1"/>
      <protection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181" fontId="29" fillId="4" borderId="10" xfId="54" applyNumberFormat="1" applyFont="1" applyFill="1" applyBorder="1" applyAlignment="1">
      <alignment horizontal="center" wrapText="1"/>
      <protection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3" fillId="24" borderId="0" xfId="0" applyFont="1" applyFill="1" applyBorder="1" applyAlignment="1">
      <alignment horizontal="center"/>
    </xf>
    <xf numFmtId="182" fontId="6" fillId="3" borderId="11" xfId="0" applyNumberFormat="1" applyFont="1" applyFill="1" applyBorder="1" applyAlignment="1">
      <alignment horizontal="center" wrapText="1"/>
    </xf>
    <xf numFmtId="182" fontId="2" fillId="3" borderId="12" xfId="0" applyNumberFormat="1" applyFont="1" applyFill="1" applyBorder="1" applyAlignment="1">
      <alignment horizontal="center"/>
    </xf>
    <xf numFmtId="182" fontId="2" fillId="3" borderId="10" xfId="0" applyNumberFormat="1" applyFont="1" applyFill="1" applyBorder="1" applyAlignment="1">
      <alignment horizontal="center"/>
    </xf>
    <xf numFmtId="182" fontId="28" fillId="3" borderId="10" xfId="54" applyNumberFormat="1" applyFont="1" applyFill="1" applyBorder="1" applyAlignment="1">
      <alignment horizontal="center" wrapText="1"/>
      <protection/>
    </xf>
    <xf numFmtId="182" fontId="20" fillId="4" borderId="10" xfId="54" applyNumberFormat="1" applyFont="1" applyFill="1" applyBorder="1" applyAlignment="1">
      <alignment horizontal="center" wrapText="1"/>
      <protection/>
    </xf>
    <xf numFmtId="183" fontId="3" fillId="3" borderId="12" xfId="0" applyNumberFormat="1" applyFont="1" applyFill="1" applyBorder="1" applyAlignment="1">
      <alignment horizontal="left"/>
    </xf>
    <xf numFmtId="183" fontId="3" fillId="3" borderId="10" xfId="0" applyNumberFormat="1" applyFont="1" applyFill="1" applyBorder="1" applyAlignment="1">
      <alignment horizontal="left"/>
    </xf>
    <xf numFmtId="183" fontId="3" fillId="3" borderId="10" xfId="0" applyNumberFormat="1" applyFont="1" applyFill="1" applyBorder="1" applyAlignment="1" applyProtection="1">
      <alignment horizontal="left"/>
      <protection locked="0"/>
    </xf>
    <xf numFmtId="183" fontId="3" fillId="4" borderId="10" xfId="0" applyNumberFormat="1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181" fontId="3" fillId="3" borderId="12" xfId="0" applyNumberFormat="1" applyFont="1" applyFill="1" applyBorder="1" applyAlignment="1">
      <alignment horizontal="center"/>
    </xf>
    <xf numFmtId="181" fontId="29" fillId="3" borderId="13" xfId="54" applyNumberFormat="1" applyFont="1" applyFill="1" applyBorder="1" applyAlignment="1">
      <alignment horizontal="center" wrapText="1"/>
      <protection/>
    </xf>
    <xf numFmtId="1" fontId="3" fillId="24" borderId="13" xfId="0" applyNumberFormat="1" applyFont="1" applyFill="1" applyBorder="1" applyAlignment="1">
      <alignment horizontal="center"/>
    </xf>
    <xf numFmtId="182" fontId="3" fillId="24" borderId="13" xfId="0" applyNumberFormat="1" applyFont="1" applyFill="1" applyBorder="1" applyAlignment="1">
      <alignment horizontal="center"/>
    </xf>
    <xf numFmtId="2" fontId="3" fillId="24" borderId="13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 wrapText="1"/>
    </xf>
    <xf numFmtId="1" fontId="3" fillId="3" borderId="12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29" fillId="3" borderId="10" xfId="54" applyNumberFormat="1" applyFont="1" applyFill="1" applyBorder="1" applyAlignment="1">
      <alignment horizontal="center" wrapText="1"/>
      <protection/>
    </xf>
    <xf numFmtId="1" fontId="31" fillId="3" borderId="10" xfId="0" applyNumberFormat="1" applyFont="1" applyFill="1" applyBorder="1" applyAlignment="1">
      <alignment horizontal="center"/>
    </xf>
    <xf numFmtId="1" fontId="31" fillId="3" borderId="13" xfId="0" applyNumberFormat="1" applyFont="1" applyFill="1" applyBorder="1" applyAlignment="1">
      <alignment horizontal="center"/>
    </xf>
    <xf numFmtId="183" fontId="3" fillId="17" borderId="10" xfId="0" applyNumberFormat="1" applyFont="1" applyFill="1" applyBorder="1" applyAlignment="1" applyProtection="1">
      <alignment horizontal="left"/>
      <protection locked="0"/>
    </xf>
    <xf numFmtId="183" fontId="3" fillId="25" borderId="10" xfId="0" applyNumberFormat="1" applyFont="1" applyFill="1" applyBorder="1" applyAlignment="1" applyProtection="1">
      <alignment horizontal="left"/>
      <protection locked="0"/>
    </xf>
    <xf numFmtId="0" fontId="3" fillId="25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9" fillId="3" borderId="10" xfId="54" applyNumberFormat="1" applyFont="1" applyFill="1" applyBorder="1" applyAlignment="1">
      <alignment horizontal="center" wrapText="1"/>
      <protection/>
    </xf>
    <xf numFmtId="0" fontId="3" fillId="3" borderId="13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2" fillId="24" borderId="10" xfId="44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2" fillId="24" borderId="10" xfId="44" applyFont="1" applyFill="1" applyBorder="1" applyAlignment="1" applyProtection="1">
      <alignment/>
      <protection/>
    </xf>
    <xf numFmtId="0" fontId="14" fillId="24" borderId="10" xfId="44" applyFill="1" applyBorder="1" applyAlignment="1" applyProtection="1">
      <alignment horizontal="center"/>
      <protection/>
    </xf>
    <xf numFmtId="0" fontId="33" fillId="24" borderId="10" xfId="44" applyFont="1" applyFill="1" applyBorder="1" applyAlignment="1" applyProtection="1">
      <alignment horizontal="center"/>
      <protection/>
    </xf>
    <xf numFmtId="0" fontId="14" fillId="24" borderId="0" xfId="44" applyFill="1" applyBorder="1" applyAlignment="1" applyProtection="1">
      <alignment horizontal="center"/>
      <protection/>
    </xf>
    <xf numFmtId="0" fontId="2" fillId="24" borderId="10" xfId="53" applyFont="1" applyFill="1" applyBorder="1">
      <alignment/>
      <protection/>
    </xf>
    <xf numFmtId="0" fontId="27" fillId="24" borderId="10" xfId="53" applyFont="1" applyFill="1" applyBorder="1">
      <alignment/>
      <protection/>
    </xf>
    <xf numFmtId="0" fontId="20" fillId="24" borderId="10" xfId="54" applyFont="1" applyFill="1" applyBorder="1" applyAlignment="1">
      <alignment horizontal="left" wrapText="1"/>
      <protection/>
    </xf>
    <xf numFmtId="0" fontId="14" fillId="0" borderId="0" xfId="44" applyAlignment="1" applyProtection="1">
      <alignment horizontal="center"/>
      <protection/>
    </xf>
    <xf numFmtId="0" fontId="0" fillId="27" borderId="10" xfId="0" applyFill="1" applyBorder="1" applyAlignment="1">
      <alignment/>
    </xf>
    <xf numFmtId="1" fontId="29" fillId="0" borderId="10" xfId="54" applyNumberFormat="1" applyFont="1" applyFill="1" applyBorder="1" applyAlignment="1">
      <alignment horizontal="center" wrapText="1"/>
      <protection/>
    </xf>
    <xf numFmtId="1" fontId="3" fillId="0" borderId="10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9" fillId="0" borderId="10" xfId="53" applyFont="1" applyFill="1" applyBorder="1" applyAlignment="1">
      <alignment horizontal="center"/>
      <protection/>
    </xf>
    <xf numFmtId="0" fontId="32" fillId="0" borderId="10" xfId="44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1" fontId="29" fillId="22" borderId="10" xfId="54" applyNumberFormat="1" applyFont="1" applyFill="1" applyBorder="1" applyAlignment="1">
      <alignment horizontal="center" wrapText="1"/>
      <protection/>
    </xf>
    <xf numFmtId="181" fontId="29" fillId="22" borderId="10" xfId="54" applyNumberFormat="1" applyFont="1" applyFill="1" applyBorder="1" applyAlignment="1">
      <alignment horizontal="center" wrapText="1"/>
      <protection/>
    </xf>
    <xf numFmtId="183" fontId="3" fillId="22" borderId="12" xfId="0" applyNumberFormat="1" applyFont="1" applyFill="1" applyBorder="1" applyAlignment="1" applyProtection="1">
      <alignment horizontal="left"/>
      <protection locked="0"/>
    </xf>
    <xf numFmtId="0" fontId="2" fillId="0" borderId="10" xfId="53" applyFont="1" applyFill="1" applyBorder="1">
      <alignment/>
      <protection/>
    </xf>
    <xf numFmtId="0" fontId="3" fillId="22" borderId="11" xfId="0" applyFont="1" applyFill="1" applyBorder="1" applyAlignment="1">
      <alignment horizontal="left" wrapText="1"/>
    </xf>
    <xf numFmtId="183" fontId="3" fillId="22" borderId="10" xfId="0" applyNumberFormat="1" applyFont="1" applyFill="1" applyBorder="1" applyAlignment="1">
      <alignment horizontal="left"/>
    </xf>
    <xf numFmtId="183" fontId="3" fillId="22" borderId="10" xfId="0" applyNumberFormat="1" applyFont="1" applyFill="1" applyBorder="1" applyAlignment="1" applyProtection="1">
      <alignment horizontal="left"/>
      <protection locked="0"/>
    </xf>
    <xf numFmtId="182" fontId="3" fillId="22" borderId="11" xfId="0" applyNumberFormat="1" applyFont="1" applyFill="1" applyBorder="1" applyAlignment="1">
      <alignment horizontal="center" wrapText="1"/>
    </xf>
    <xf numFmtId="182" fontId="0" fillId="22" borderId="10" xfId="0" applyNumberFormat="1" applyFill="1" applyBorder="1" applyAlignment="1">
      <alignment horizontal="center"/>
    </xf>
    <xf numFmtId="182" fontId="20" fillId="22" borderId="10" xfId="54" applyNumberFormat="1" applyFont="1" applyFill="1" applyBorder="1" applyAlignment="1">
      <alignment horizontal="center" wrapText="1"/>
      <protection/>
    </xf>
    <xf numFmtId="0" fontId="3" fillId="22" borderId="11" xfId="0" applyFont="1" applyFill="1" applyBorder="1" applyAlignment="1">
      <alignment horizontal="center" wrapText="1"/>
    </xf>
    <xf numFmtId="0" fontId="3" fillId="22" borderId="11" xfId="0" applyFont="1" applyFill="1" applyBorder="1" applyAlignment="1">
      <alignment wrapText="1"/>
    </xf>
    <xf numFmtId="0" fontId="0" fillId="22" borderId="11" xfId="0" applyFont="1" applyFill="1" applyBorder="1" applyAlignment="1">
      <alignment wrapText="1"/>
    </xf>
    <xf numFmtId="181" fontId="3" fillId="22" borderId="11" xfId="0" applyNumberFormat="1" applyFont="1" applyFill="1" applyBorder="1" applyAlignment="1">
      <alignment horizontal="center" wrapText="1"/>
    </xf>
    <xf numFmtId="0" fontId="0" fillId="22" borderId="10" xfId="0" applyFill="1" applyBorder="1" applyAlignment="1">
      <alignment/>
    </xf>
    <xf numFmtId="181" fontId="3" fillId="22" borderId="10" xfId="0" applyNumberFormat="1" applyFont="1" applyFill="1" applyBorder="1" applyAlignment="1">
      <alignment horizontal="center"/>
    </xf>
    <xf numFmtId="0" fontId="3" fillId="22" borderId="13" xfId="0" applyFont="1" applyFill="1" applyBorder="1" applyAlignment="1">
      <alignment horizontal="center"/>
    </xf>
    <xf numFmtId="181" fontId="29" fillId="22" borderId="13" xfId="54" applyNumberFormat="1" applyFont="1" applyFill="1" applyBorder="1" applyAlignment="1">
      <alignment horizontal="center" wrapText="1"/>
      <protection/>
    </xf>
    <xf numFmtId="0" fontId="29" fillId="22" borderId="10" xfId="54" applyNumberFormat="1" applyFont="1" applyFill="1" applyBorder="1" applyAlignment="1">
      <alignment horizontal="center" wrapText="1"/>
      <protection/>
    </xf>
    <xf numFmtId="0" fontId="20" fillId="22" borderId="10" xfId="54" applyFont="1" applyFill="1" applyBorder="1" applyAlignment="1">
      <alignment horizontal="left" wrapText="1"/>
      <protection/>
    </xf>
    <xf numFmtId="0" fontId="29" fillId="22" borderId="10" xfId="54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Callbook" xfId="53"/>
    <cellStyle name="Normal_Sheet1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n4pc@uba.be" TargetMode="External" /><Relationship Id="rId2" Type="http://schemas.openxmlformats.org/officeDocument/2006/relationships/hyperlink" Target="mailto:ea1rks@fediea.org" TargetMode="External" /><Relationship Id="rId3" Type="http://schemas.openxmlformats.org/officeDocument/2006/relationships/hyperlink" Target="mailto:df6rk@df0mot.de" TargetMode="External" /><Relationship Id="rId4" Type="http://schemas.openxmlformats.org/officeDocument/2006/relationships/hyperlink" Target="mailto:dl2sek@dl2sek.de" TargetMode="External" /><Relationship Id="rId5" Type="http://schemas.openxmlformats.org/officeDocument/2006/relationships/hyperlink" Target="mailto:zs6lmg@g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26" sqref="K26"/>
    </sheetView>
  </sheetViews>
  <sheetFormatPr defaultColWidth="90.57421875" defaultRowHeight="12.75" outlineLevelRow="1"/>
  <cols>
    <col min="1" max="1" width="11.140625" style="23" customWidth="1"/>
    <col min="2" max="2" width="5.7109375" style="1" customWidth="1"/>
    <col min="3" max="3" width="9.28125" style="2" customWidth="1"/>
    <col min="4" max="4" width="7.57421875" style="19" customWidth="1"/>
    <col min="5" max="5" width="11.7109375" style="79" customWidth="1"/>
    <col min="6" max="6" width="11.7109375" style="147" customWidth="1"/>
    <col min="7" max="7" width="8.8515625" style="11" customWidth="1"/>
    <col min="8" max="8" width="11.140625" style="144" customWidth="1"/>
    <col min="9" max="9" width="8.7109375" style="83" customWidth="1"/>
    <col min="10" max="10" width="6.421875" style="3" customWidth="1"/>
    <col min="11" max="11" width="14.421875" style="25" customWidth="1"/>
    <col min="12" max="12" width="9.140625" style="109" customWidth="1"/>
    <col min="13" max="13" width="6.140625" style="102" customWidth="1"/>
    <col min="14" max="14" width="30.57421875" style="66" customWidth="1"/>
    <col min="15" max="15" width="25.7109375" style="59" customWidth="1"/>
    <col min="16" max="21" width="3.7109375" style="95" customWidth="1"/>
    <col min="22" max="23" width="8.7109375" style="67" customWidth="1"/>
    <col min="24" max="24" width="9.140625" style="135" customWidth="1"/>
    <col min="25" max="25" width="6.140625" style="136" customWidth="1"/>
    <col min="26" max="26" width="25.7109375" style="153" customWidth="1"/>
    <col min="27" max="27" width="25.7109375" style="138" customWidth="1"/>
    <col min="28" max="33" width="3.7109375" style="136" customWidth="1"/>
    <col min="34" max="35" width="8.7109375" style="154" customWidth="1"/>
    <col min="36" max="38" width="7.7109375" style="14" customWidth="1"/>
    <col min="39" max="39" width="7.7109375" style="21" customWidth="1"/>
    <col min="40" max="40" width="7.7109375" style="16" customWidth="1"/>
    <col min="41" max="41" width="13.7109375" style="3" customWidth="1"/>
    <col min="42" max="42" width="13.00390625" style="3" customWidth="1"/>
    <col min="43" max="43" width="24.28125" style="3" customWidth="1"/>
    <col min="44" max="44" width="71.140625" style="2" customWidth="1"/>
    <col min="45" max="45" width="12.7109375" style="56" hidden="1" customWidth="1"/>
    <col min="46" max="46" width="95.28125" style="54" hidden="1" customWidth="1"/>
    <col min="47" max="47" width="10.57421875" style="56" hidden="1" customWidth="1"/>
    <col min="48" max="48" width="90.57421875" style="1" bestFit="1" customWidth="1"/>
    <col min="49" max="16384" width="90.57421875" style="1" customWidth="1"/>
  </cols>
  <sheetData>
    <row r="1" spans="1:47" s="7" customFormat="1" ht="38.25">
      <c r="A1" s="22" t="s">
        <v>0</v>
      </c>
      <c r="B1" s="6" t="s">
        <v>1</v>
      </c>
      <c r="C1" s="6" t="s">
        <v>2</v>
      </c>
      <c r="D1" s="18" t="s">
        <v>3</v>
      </c>
      <c r="E1" s="77" t="s">
        <v>4</v>
      </c>
      <c r="F1" s="146" t="s">
        <v>5</v>
      </c>
      <c r="G1" s="10" t="s">
        <v>6</v>
      </c>
      <c r="H1" s="143" t="s">
        <v>7</v>
      </c>
      <c r="I1" s="61" t="s">
        <v>8</v>
      </c>
      <c r="J1" s="9" t="s">
        <v>9</v>
      </c>
      <c r="K1" s="24" t="s">
        <v>10</v>
      </c>
      <c r="L1" s="107" t="s">
        <v>11</v>
      </c>
      <c r="M1" s="61" t="s">
        <v>12</v>
      </c>
      <c r="N1" s="60" t="s">
        <v>13</v>
      </c>
      <c r="O1" s="61" t="s">
        <v>14</v>
      </c>
      <c r="P1" s="93" t="s">
        <v>15</v>
      </c>
      <c r="Q1" s="93" t="s">
        <v>16</v>
      </c>
      <c r="R1" s="93" t="s">
        <v>17</v>
      </c>
      <c r="S1" s="93" t="s">
        <v>18</v>
      </c>
      <c r="T1" s="93" t="s">
        <v>19</v>
      </c>
      <c r="U1" s="93" t="s">
        <v>20</v>
      </c>
      <c r="V1" s="62" t="s">
        <v>21</v>
      </c>
      <c r="W1" s="62" t="s">
        <v>22</v>
      </c>
      <c r="X1" s="149" t="s">
        <v>11</v>
      </c>
      <c r="Y1" s="150" t="s">
        <v>12</v>
      </c>
      <c r="Z1" s="151" t="s">
        <v>23</v>
      </c>
      <c r="AA1" s="150" t="s">
        <v>14</v>
      </c>
      <c r="AB1" s="149" t="s">
        <v>15</v>
      </c>
      <c r="AC1" s="149" t="s">
        <v>16</v>
      </c>
      <c r="AD1" s="149" t="s">
        <v>17</v>
      </c>
      <c r="AE1" s="149" t="s">
        <v>18</v>
      </c>
      <c r="AF1" s="149" t="s">
        <v>19</v>
      </c>
      <c r="AG1" s="149" t="s">
        <v>20</v>
      </c>
      <c r="AH1" s="152" t="s">
        <v>24</v>
      </c>
      <c r="AI1" s="152" t="s">
        <v>25</v>
      </c>
      <c r="AJ1" s="13" t="s">
        <v>26</v>
      </c>
      <c r="AK1" s="13" t="s">
        <v>27</v>
      </c>
      <c r="AL1" s="13" t="s">
        <v>28</v>
      </c>
      <c r="AM1" s="20" t="s">
        <v>29</v>
      </c>
      <c r="AN1" s="15" t="s">
        <v>30</v>
      </c>
      <c r="AO1" s="6" t="s">
        <v>31</v>
      </c>
      <c r="AP1" s="5" t="s">
        <v>32</v>
      </c>
      <c r="AQ1" s="5" t="s">
        <v>33</v>
      </c>
      <c r="AR1" s="6" t="s">
        <v>34</v>
      </c>
      <c r="AS1" s="51" t="s">
        <v>35</v>
      </c>
      <c r="AT1" s="52" t="s">
        <v>36</v>
      </c>
      <c r="AU1" s="53" t="s">
        <v>37</v>
      </c>
    </row>
    <row r="2" spans="1:47" s="43" customFormat="1" ht="12.75" customHeight="1">
      <c r="A2" s="120" t="s">
        <v>38</v>
      </c>
      <c r="B2" s="122" t="s">
        <v>39</v>
      </c>
      <c r="C2" s="111" t="s">
        <v>40</v>
      </c>
      <c r="D2" s="28" t="s">
        <v>41</v>
      </c>
      <c r="E2" s="79">
        <v>29.13</v>
      </c>
      <c r="F2" s="148">
        <v>29.13</v>
      </c>
      <c r="G2" s="29"/>
      <c r="H2" s="141">
        <v>71.9</v>
      </c>
      <c r="I2" s="84">
        <v>71.9</v>
      </c>
      <c r="J2" s="48"/>
      <c r="K2" s="39" t="s">
        <v>42</v>
      </c>
      <c r="L2" s="109" t="s">
        <v>43</v>
      </c>
      <c r="M2" s="104"/>
      <c r="N2" s="69" t="s">
        <v>44</v>
      </c>
      <c r="O2" s="70"/>
      <c r="P2" s="96"/>
      <c r="Q2" s="96"/>
      <c r="R2" s="96"/>
      <c r="S2" s="96"/>
      <c r="T2" s="96"/>
      <c r="U2" s="96"/>
      <c r="V2" s="64">
        <v>48.55956</v>
      </c>
      <c r="W2" s="64">
        <v>-3.46346</v>
      </c>
      <c r="X2" s="135"/>
      <c r="Y2" s="136"/>
      <c r="Z2" s="153"/>
      <c r="AA2" s="138"/>
      <c r="AB2" s="139"/>
      <c r="AC2" s="139"/>
      <c r="AD2" s="139"/>
      <c r="AE2" s="139"/>
      <c r="AF2" s="139"/>
      <c r="AG2" s="139"/>
      <c r="AH2" s="140"/>
      <c r="AI2" s="140"/>
      <c r="AJ2" s="49"/>
      <c r="AK2" s="40"/>
      <c r="AL2" s="40"/>
      <c r="AM2" s="41"/>
      <c r="AN2" s="42"/>
      <c r="AO2" s="50"/>
      <c r="AP2" s="50" t="s">
        <v>45</v>
      </c>
      <c r="AQ2" s="110"/>
      <c r="AR2" s="27" t="s">
        <v>46</v>
      </c>
      <c r="AS2" s="54" t="str">
        <f>A2</f>
        <v>F5ZGY</v>
      </c>
      <c r="AT2" s="54" t="str">
        <f>E2&amp;" MHz  "&amp;F2&amp;"&lt;br/&gt;"&amp;B2&amp;" Access  "&amp;H2&amp;"&lt;br/&gt;"&amp;" CTCSS"&amp;I2&amp;"&lt;br/&gt;"&amp;N2&amp;"&lt;br/&gt;"&amp;C2</f>
        <v>29,13 MHz  29,13&lt;br/&gt;FM Access  71,9&lt;br/&gt; CTCSS71,9&lt;br/&gt;PLOUNEVEZ MOEDEC&lt;br/&gt;Operational</v>
      </c>
      <c r="AU2" s="55"/>
    </row>
    <row r="3" spans="1:47" s="32" customFormat="1" ht="12.75" customHeight="1">
      <c r="A3" s="26" t="s">
        <v>47</v>
      </c>
      <c r="B3" s="122" t="s">
        <v>39</v>
      </c>
      <c r="C3" s="111" t="s">
        <v>40</v>
      </c>
      <c r="D3" s="28" t="s">
        <v>48</v>
      </c>
      <c r="E3" s="78">
        <v>29.21</v>
      </c>
      <c r="F3" s="147">
        <v>50.52</v>
      </c>
      <c r="G3" s="29"/>
      <c r="H3" s="141">
        <v>77</v>
      </c>
      <c r="I3" s="82"/>
      <c r="J3" s="30"/>
      <c r="K3" s="31" t="s">
        <v>49</v>
      </c>
      <c r="L3" s="108" t="s">
        <v>50</v>
      </c>
      <c r="M3" s="103"/>
      <c r="N3" s="87" t="s">
        <v>51</v>
      </c>
      <c r="O3" s="63"/>
      <c r="P3" s="94"/>
      <c r="Q3" s="94"/>
      <c r="R3" s="94"/>
      <c r="S3" s="94"/>
      <c r="T3" s="94"/>
      <c r="U3" s="94"/>
      <c r="V3" s="88">
        <v>51.099055</v>
      </c>
      <c r="W3" s="88">
        <v>-2.190817</v>
      </c>
      <c r="X3" s="135"/>
      <c r="Y3" s="136"/>
      <c r="Z3" s="153"/>
      <c r="AA3" s="138"/>
      <c r="AB3" s="139"/>
      <c r="AC3" s="139"/>
      <c r="AD3" s="139"/>
      <c r="AE3" s="139"/>
      <c r="AF3" s="139"/>
      <c r="AG3" s="139"/>
      <c r="AH3" s="140"/>
      <c r="AI3" s="140"/>
      <c r="AJ3" s="33"/>
      <c r="AK3" s="33"/>
      <c r="AL3" s="33"/>
      <c r="AM3" s="34"/>
      <c r="AN3" s="35"/>
      <c r="AO3" s="30" t="s">
        <v>52</v>
      </c>
      <c r="AQ3" s="30" t="s">
        <v>53</v>
      </c>
      <c r="AR3" s="114" t="s">
        <v>54</v>
      </c>
      <c r="AS3" s="54" t="str">
        <f>A3</f>
        <v>GB3WX</v>
      </c>
      <c r="AT3" s="54" t="str">
        <f>E3&amp;" MHz  "&amp;F3&amp;"&lt;br/&gt;"&amp;B3&amp;" Access  "&amp;H3&amp;"&lt;br/&gt;"&amp;" CTCSS"&amp;I3&amp;"&lt;br/&gt;"&amp;N3&amp;"&lt;br/&gt;"&amp;C3</f>
        <v>29,21 MHz  50,52&lt;br/&gt;FM Access  77&lt;br/&gt; CTCSS&lt;br/&gt;STH WILTSHIRE&lt;br/&gt;Operational</v>
      </c>
      <c r="AU3" s="55">
        <f>AK3</f>
        <v>0</v>
      </c>
    </row>
    <row r="4" spans="1:47" s="32" customFormat="1" ht="12.75" customHeight="1">
      <c r="A4" s="26" t="s">
        <v>59</v>
      </c>
      <c r="B4" s="122" t="s">
        <v>39</v>
      </c>
      <c r="C4" s="111" t="s">
        <v>40</v>
      </c>
      <c r="D4" s="28" t="s">
        <v>431</v>
      </c>
      <c r="E4" s="78">
        <v>29.27</v>
      </c>
      <c r="F4" s="147">
        <v>29.27</v>
      </c>
      <c r="G4" s="29"/>
      <c r="H4" s="141">
        <v>77</v>
      </c>
      <c r="I4" s="82">
        <v>77</v>
      </c>
      <c r="J4" s="30"/>
      <c r="K4" s="31" t="s">
        <v>49</v>
      </c>
      <c r="L4" s="108" t="s">
        <v>60</v>
      </c>
      <c r="M4" s="103"/>
      <c r="N4" s="87" t="s">
        <v>61</v>
      </c>
      <c r="O4" s="63"/>
      <c r="P4" s="94"/>
      <c r="Q4" s="94"/>
      <c r="R4" s="94"/>
      <c r="S4" s="94"/>
      <c r="T4" s="94"/>
      <c r="U4" s="94"/>
      <c r="V4" s="88">
        <v>57.505</v>
      </c>
      <c r="W4" s="88">
        <v>-1.788</v>
      </c>
      <c r="X4" s="135"/>
      <c r="Y4" s="136"/>
      <c r="Z4" s="153"/>
      <c r="AA4" s="138"/>
      <c r="AB4" s="139"/>
      <c r="AC4" s="139"/>
      <c r="AD4" s="139"/>
      <c r="AE4" s="139"/>
      <c r="AF4" s="139"/>
      <c r="AG4" s="139"/>
      <c r="AH4" s="140"/>
      <c r="AI4" s="140"/>
      <c r="AJ4" s="33"/>
      <c r="AK4" s="33"/>
      <c r="AL4" s="33"/>
      <c r="AM4" s="34"/>
      <c r="AN4" s="35"/>
      <c r="AO4" s="30" t="s">
        <v>62</v>
      </c>
      <c r="AQ4" s="30"/>
      <c r="AR4" s="114" t="s">
        <v>58</v>
      </c>
      <c r="AS4" s="54" t="str">
        <f>A4</f>
        <v>MB7IJJ</v>
      </c>
      <c r="AT4" s="54" t="str">
        <f>E4&amp;" MHz  "&amp;F4&amp;"&lt;br/&gt;"&amp;B4&amp;" Access  "&amp;H4&amp;"&lt;br/&gt;"&amp;" CTCSS"&amp;I4&amp;"&lt;br/&gt;"&amp;N4&amp;"&lt;br/&gt;"&amp;C4</f>
        <v>29,27 MHz  29,27&lt;br/&gt;FM Access  77&lt;br/&gt; CTCSS77&lt;br/&gt;CHESTER&lt;br/&gt;Operational</v>
      </c>
      <c r="AU4" s="55">
        <f>AK4</f>
        <v>0</v>
      </c>
    </row>
    <row r="5" spans="1:47" s="32" customFormat="1" ht="12.75" customHeight="1">
      <c r="A5" s="26" t="s">
        <v>432</v>
      </c>
      <c r="B5" s="122" t="s">
        <v>39</v>
      </c>
      <c r="C5" s="111" t="s">
        <v>40</v>
      </c>
      <c r="D5" s="28" t="s">
        <v>431</v>
      </c>
      <c r="E5" s="78">
        <v>29.27</v>
      </c>
      <c r="F5" s="147">
        <v>29.27</v>
      </c>
      <c r="G5" s="29"/>
      <c r="H5" s="141">
        <v>82.5</v>
      </c>
      <c r="I5" s="84">
        <v>82.5</v>
      </c>
      <c r="J5" s="30"/>
      <c r="K5" s="31" t="s">
        <v>49</v>
      </c>
      <c r="L5" s="108" t="s">
        <v>433</v>
      </c>
      <c r="M5" s="103"/>
      <c r="N5" s="87" t="s">
        <v>434</v>
      </c>
      <c r="O5" s="63"/>
      <c r="P5" s="94"/>
      <c r="Q5" s="94"/>
      <c r="R5" s="94"/>
      <c r="S5" s="94"/>
      <c r="T5" s="94"/>
      <c r="U5" s="94"/>
      <c r="V5" s="88">
        <v>55.27775</v>
      </c>
      <c r="W5" s="88">
        <v>-2.15551</v>
      </c>
      <c r="X5" s="135"/>
      <c r="Y5" s="136"/>
      <c r="Z5" s="153"/>
      <c r="AA5" s="138"/>
      <c r="AB5" s="139"/>
      <c r="AC5" s="139"/>
      <c r="AD5" s="139"/>
      <c r="AE5" s="139"/>
      <c r="AF5" s="139"/>
      <c r="AG5" s="139"/>
      <c r="AH5" s="140"/>
      <c r="AI5" s="140"/>
      <c r="AJ5" s="33"/>
      <c r="AK5" s="33"/>
      <c r="AL5" s="33"/>
      <c r="AM5" s="34"/>
      <c r="AN5" s="35"/>
      <c r="AO5" s="30"/>
      <c r="AQ5" s="30"/>
      <c r="AR5" s="114"/>
      <c r="AS5" s="54"/>
      <c r="AT5" s="54"/>
      <c r="AU5" s="55"/>
    </row>
    <row r="6" spans="1:47" s="32" customFormat="1" ht="12.75" customHeight="1">
      <c r="A6" s="26" t="s">
        <v>435</v>
      </c>
      <c r="B6" s="122" t="s">
        <v>39</v>
      </c>
      <c r="C6" s="111" t="s">
        <v>40</v>
      </c>
      <c r="D6" s="28" t="s">
        <v>439</v>
      </c>
      <c r="E6" s="78">
        <v>29.28</v>
      </c>
      <c r="F6" s="147">
        <v>29.28</v>
      </c>
      <c r="G6" s="29"/>
      <c r="H6" s="141">
        <v>67</v>
      </c>
      <c r="I6" s="82">
        <v>67</v>
      </c>
      <c r="J6" s="30"/>
      <c r="K6" s="31" t="s">
        <v>49</v>
      </c>
      <c r="L6" s="108" t="s">
        <v>436</v>
      </c>
      <c r="M6" s="103"/>
      <c r="N6" s="87" t="s">
        <v>437</v>
      </c>
      <c r="O6" s="63"/>
      <c r="P6" s="94"/>
      <c r="Q6" s="94"/>
      <c r="R6" s="94"/>
      <c r="S6" s="94"/>
      <c r="T6" s="94"/>
      <c r="U6" s="94"/>
      <c r="V6" s="88">
        <v>53.53559</v>
      </c>
      <c r="W6" s="88">
        <v>-2.53573</v>
      </c>
      <c r="X6" s="135"/>
      <c r="Y6" s="136"/>
      <c r="Z6" s="153"/>
      <c r="AA6" s="138"/>
      <c r="AB6" s="139"/>
      <c r="AC6" s="139"/>
      <c r="AD6" s="139"/>
      <c r="AE6" s="139"/>
      <c r="AF6" s="139"/>
      <c r="AG6" s="139"/>
      <c r="AH6" s="140"/>
      <c r="AI6" s="140"/>
      <c r="AJ6" s="33"/>
      <c r="AK6" s="33"/>
      <c r="AL6" s="33"/>
      <c r="AM6" s="34"/>
      <c r="AN6" s="35"/>
      <c r="AO6" s="30"/>
      <c r="AQ6" s="30"/>
      <c r="AR6" s="114"/>
      <c r="AS6" s="54"/>
      <c r="AT6" s="54"/>
      <c r="AU6" s="55"/>
    </row>
    <row r="7" spans="1:47" s="32" customFormat="1" ht="12.75" customHeight="1">
      <c r="A7" s="26" t="s">
        <v>59</v>
      </c>
      <c r="B7" s="122" t="s">
        <v>39</v>
      </c>
      <c r="C7" s="111" t="s">
        <v>40</v>
      </c>
      <c r="D7" s="28" t="s">
        <v>439</v>
      </c>
      <c r="E7" s="78">
        <v>29.28</v>
      </c>
      <c r="F7" s="147">
        <v>29.28</v>
      </c>
      <c r="G7" s="29"/>
      <c r="H7" s="141">
        <v>71.9</v>
      </c>
      <c r="I7" s="82">
        <v>71.9</v>
      </c>
      <c r="J7" s="30"/>
      <c r="K7" s="31" t="s">
        <v>49</v>
      </c>
      <c r="L7" s="108" t="s">
        <v>60</v>
      </c>
      <c r="M7" s="103"/>
      <c r="N7" s="87" t="s">
        <v>438</v>
      </c>
      <c r="O7" s="63"/>
      <c r="P7" s="94"/>
      <c r="Q7" s="94"/>
      <c r="R7" s="94"/>
      <c r="S7" s="94"/>
      <c r="T7" s="94"/>
      <c r="U7" s="94"/>
      <c r="V7" s="88">
        <v>52.58183</v>
      </c>
      <c r="W7" s="88">
        <v>-2.155551</v>
      </c>
      <c r="X7" s="135"/>
      <c r="Y7" s="136"/>
      <c r="Z7" s="153"/>
      <c r="AA7" s="138"/>
      <c r="AB7" s="139"/>
      <c r="AC7" s="139"/>
      <c r="AD7" s="139"/>
      <c r="AE7" s="139"/>
      <c r="AF7" s="139"/>
      <c r="AG7" s="139"/>
      <c r="AH7" s="140"/>
      <c r="AI7" s="140"/>
      <c r="AJ7" s="33"/>
      <c r="AK7" s="33"/>
      <c r="AL7" s="33"/>
      <c r="AM7" s="34"/>
      <c r="AN7" s="35"/>
      <c r="AO7" s="30"/>
      <c r="AQ7" s="30"/>
      <c r="AR7" s="114"/>
      <c r="AS7" s="54"/>
      <c r="AT7" s="54"/>
      <c r="AU7" s="55"/>
    </row>
    <row r="8" spans="1:47" s="32" customFormat="1" ht="12.75" customHeight="1">
      <c r="A8" s="26" t="s">
        <v>47</v>
      </c>
      <c r="B8" s="122" t="s">
        <v>39</v>
      </c>
      <c r="C8" s="111" t="s">
        <v>40</v>
      </c>
      <c r="D8" s="28" t="s">
        <v>48</v>
      </c>
      <c r="E8" s="78">
        <v>29.29</v>
      </c>
      <c r="F8" s="147">
        <v>29.29</v>
      </c>
      <c r="G8" s="29"/>
      <c r="H8" s="141">
        <v>67</v>
      </c>
      <c r="I8" s="82"/>
      <c r="J8" s="30"/>
      <c r="K8" s="31" t="s">
        <v>49</v>
      </c>
      <c r="L8" s="108" t="s">
        <v>55</v>
      </c>
      <c r="M8" s="103"/>
      <c r="N8" s="87" t="s">
        <v>56</v>
      </c>
      <c r="O8" s="63"/>
      <c r="P8" s="94"/>
      <c r="Q8" s="94"/>
      <c r="R8" s="94"/>
      <c r="S8" s="94"/>
      <c r="T8" s="94"/>
      <c r="U8" s="94"/>
      <c r="V8" s="88">
        <v>57.505</v>
      </c>
      <c r="W8" s="88">
        <v>-1.788</v>
      </c>
      <c r="X8" s="135"/>
      <c r="Y8" s="136"/>
      <c r="Z8" s="153"/>
      <c r="AA8" s="138"/>
      <c r="AB8" s="139"/>
      <c r="AC8" s="139"/>
      <c r="AD8" s="139"/>
      <c r="AE8" s="139"/>
      <c r="AF8" s="139"/>
      <c r="AG8" s="139"/>
      <c r="AH8" s="140"/>
      <c r="AI8" s="140"/>
      <c r="AJ8" s="33"/>
      <c r="AK8" s="33"/>
      <c r="AL8" s="33"/>
      <c r="AM8" s="34"/>
      <c r="AN8" s="35"/>
      <c r="AO8" s="30" t="s">
        <v>57</v>
      </c>
      <c r="AQ8" s="30"/>
      <c r="AR8" s="114" t="s">
        <v>58</v>
      </c>
      <c r="AS8" s="54" t="str">
        <f>A8</f>
        <v>GB3WX</v>
      </c>
      <c r="AT8" s="54" t="str">
        <f>E8&amp;" MHz  "&amp;F8&amp;"&lt;br/&gt;"&amp;B8&amp;" Access  "&amp;H8&amp;"&lt;br/&gt;"&amp;" CTCSS"&amp;I8&amp;"&lt;br/&gt;"&amp;N8&amp;"&lt;br/&gt;"&amp;C8</f>
        <v>29,29 MHz  29,29&lt;br/&gt;FM Access  67&lt;br/&gt; CTCSS&lt;br/&gt;PETERHEAD&lt;br/&gt;Operational</v>
      </c>
      <c r="AU8" s="55">
        <f>AK8</f>
        <v>0</v>
      </c>
    </row>
    <row r="9" spans="1:47" s="43" customFormat="1" ht="12.75" customHeight="1">
      <c r="A9" s="36" t="s">
        <v>63</v>
      </c>
      <c r="B9" s="122" t="s">
        <v>39</v>
      </c>
      <c r="C9" s="27"/>
      <c r="D9" s="37" t="s">
        <v>64</v>
      </c>
      <c r="E9" s="79">
        <v>29.55</v>
      </c>
      <c r="F9" s="148" t="s">
        <v>65</v>
      </c>
      <c r="G9" s="29"/>
      <c r="H9" s="141"/>
      <c r="I9" s="82"/>
      <c r="J9" s="38"/>
      <c r="K9" s="31" t="s">
        <v>66</v>
      </c>
      <c r="L9" s="109" t="s">
        <v>67</v>
      </c>
      <c r="M9" s="102"/>
      <c r="N9" s="65" t="s">
        <v>68</v>
      </c>
      <c r="O9" s="59"/>
      <c r="P9" s="97">
        <v>46</v>
      </c>
      <c r="Q9" s="97">
        <v>18</v>
      </c>
      <c r="R9" s="97">
        <v>45</v>
      </c>
      <c r="S9" s="97">
        <v>15</v>
      </c>
      <c r="T9" s="97">
        <v>12</v>
      </c>
      <c r="U9" s="97">
        <v>30</v>
      </c>
      <c r="V9" s="64">
        <f>P9+(Q9/60)+(R9/3600)</f>
        <v>46.3125</v>
      </c>
      <c r="W9" s="64">
        <f aca="true" t="shared" si="0" ref="W9:W14">S9+(T9/60)+(U9/3600)</f>
        <v>15.208333333333332</v>
      </c>
      <c r="X9" s="135"/>
      <c r="Y9" s="136"/>
      <c r="Z9" s="153"/>
      <c r="AA9" s="138"/>
      <c r="AB9" s="139">
        <v>50</v>
      </c>
      <c r="AC9" s="139">
        <v>48</v>
      </c>
      <c r="AD9" s="139">
        <v>5</v>
      </c>
      <c r="AE9" s="139">
        <v>3</v>
      </c>
      <c r="AF9" s="139">
        <v>42</v>
      </c>
      <c r="AG9" s="139">
        <v>53</v>
      </c>
      <c r="AH9" s="140"/>
      <c r="AI9" s="140"/>
      <c r="AJ9" s="40"/>
      <c r="AK9" s="40"/>
      <c r="AL9" s="40">
        <v>574</v>
      </c>
      <c r="AM9" s="41"/>
      <c r="AN9" s="42"/>
      <c r="AO9" s="38"/>
      <c r="AP9" s="38" t="s">
        <v>69</v>
      </c>
      <c r="AQ9" s="38" t="s">
        <v>70</v>
      </c>
      <c r="AR9" s="27" t="s">
        <v>71</v>
      </c>
      <c r="AS9" s="54" t="str">
        <f aca="true" t="shared" si="1" ref="AS9:AS41">A9</f>
        <v>S55UCE</v>
      </c>
      <c r="AT9" s="54" t="str">
        <f aca="true" t="shared" si="2" ref="AT9:AT24">E9&amp;" MHz  "&amp;F9&amp;"&lt;br/&gt;"&amp;B9&amp;" Access  "&amp;H9&amp;"&lt;br/&gt;"&amp;" CTCSS"&amp;I9&amp;"&lt;br/&gt;"&amp;N9&amp;"&lt;br/&gt;"&amp;C9</f>
        <v>29,55 MHz  Simplex&lt;br/&gt;FM Access  &lt;br/&gt; CTCSS&lt;br/&gt;Sv, JUNGERT&lt;br/&gt;</v>
      </c>
      <c r="AU9" s="55">
        <f>AK9</f>
        <v>0</v>
      </c>
    </row>
    <row r="10" spans="1:47" s="43" customFormat="1" ht="12.75" customHeight="1">
      <c r="A10" s="36" t="s">
        <v>72</v>
      </c>
      <c r="B10" s="122" t="s">
        <v>39</v>
      </c>
      <c r="C10" s="27"/>
      <c r="D10" s="44" t="s">
        <v>73</v>
      </c>
      <c r="E10" s="79">
        <v>29.61</v>
      </c>
      <c r="F10" s="148">
        <v>439.375</v>
      </c>
      <c r="G10" s="45" t="s">
        <v>74</v>
      </c>
      <c r="H10" s="144"/>
      <c r="I10" s="83"/>
      <c r="J10" s="38"/>
      <c r="K10" s="39" t="s">
        <v>75</v>
      </c>
      <c r="L10" s="109"/>
      <c r="M10" s="102"/>
      <c r="N10" s="65" t="s">
        <v>76</v>
      </c>
      <c r="O10" s="59"/>
      <c r="P10" s="97">
        <v>38</v>
      </c>
      <c r="Q10" s="97">
        <v>43</v>
      </c>
      <c r="R10" s="97">
        <v>30</v>
      </c>
      <c r="S10" s="97"/>
      <c r="T10" s="97"/>
      <c r="U10" s="97"/>
      <c r="V10" s="64">
        <f>P10+(Q10/60)+(R10/3600)</f>
        <v>38.725</v>
      </c>
      <c r="W10" s="64">
        <v>-9.15083</v>
      </c>
      <c r="X10" s="135"/>
      <c r="Y10" s="136"/>
      <c r="Z10" s="137" t="s">
        <v>76</v>
      </c>
      <c r="AA10" s="138"/>
      <c r="AB10" s="136"/>
      <c r="AC10" s="136"/>
      <c r="AD10" s="136"/>
      <c r="AE10" s="136"/>
      <c r="AF10" s="136"/>
      <c r="AG10" s="136"/>
      <c r="AH10" s="140">
        <f>AB10+(AC10/60)+(AD10/3600)</f>
        <v>0</v>
      </c>
      <c r="AI10" s="140">
        <f>AE10+(AF10/60)+(AG10/3600)</f>
        <v>0</v>
      </c>
      <c r="AJ10" s="40"/>
      <c r="AK10" s="40"/>
      <c r="AL10" s="40"/>
      <c r="AM10" s="41"/>
      <c r="AN10" s="42"/>
      <c r="AO10" s="38" t="s">
        <v>77</v>
      </c>
      <c r="AP10" s="38" t="s">
        <v>78</v>
      </c>
      <c r="AQ10" s="38" t="s">
        <v>79</v>
      </c>
      <c r="AR10" s="27" t="s">
        <v>80</v>
      </c>
      <c r="AS10" s="54" t="str">
        <f t="shared" si="1"/>
        <v>CT0HAS</v>
      </c>
      <c r="AT10" s="54" t="str">
        <f t="shared" si="2"/>
        <v>29,61 MHz  439,375&lt;br/&gt;FM Access  &lt;br/&gt; CTCSS&lt;br/&gt;LISBOA&lt;br/&gt;</v>
      </c>
      <c r="AU10" s="55">
        <f>AK10</f>
        <v>0</v>
      </c>
    </row>
    <row r="11" spans="1:47" s="43" customFormat="1" ht="12.75" customHeight="1">
      <c r="A11" s="36" t="s">
        <v>81</v>
      </c>
      <c r="B11" s="122" t="s">
        <v>39</v>
      </c>
      <c r="C11" s="113" t="s">
        <v>82</v>
      </c>
      <c r="D11" s="44" t="s">
        <v>73</v>
      </c>
      <c r="E11" s="79">
        <v>29.61</v>
      </c>
      <c r="F11" s="148" t="s">
        <v>83</v>
      </c>
      <c r="G11" s="45"/>
      <c r="H11" s="144"/>
      <c r="I11" s="83"/>
      <c r="J11" s="38"/>
      <c r="K11" s="39" t="s">
        <v>84</v>
      </c>
      <c r="L11" s="109" t="s">
        <v>85</v>
      </c>
      <c r="M11" s="102"/>
      <c r="N11" s="65" t="s">
        <v>86</v>
      </c>
      <c r="O11" s="59"/>
      <c r="P11" s="95">
        <v>51</v>
      </c>
      <c r="Q11" s="95">
        <v>54</v>
      </c>
      <c r="R11" s="95">
        <v>24</v>
      </c>
      <c r="S11" s="95">
        <v>10</v>
      </c>
      <c r="T11" s="95">
        <v>22</v>
      </c>
      <c r="U11" s="95">
        <v>20</v>
      </c>
      <c r="V11" s="64">
        <f>P11+(Q11/60)+(R11/3600)</f>
        <v>51.906666666666666</v>
      </c>
      <c r="W11" s="64">
        <f t="shared" si="0"/>
        <v>10.372222222222224</v>
      </c>
      <c r="X11" s="135"/>
      <c r="Y11" s="136"/>
      <c r="Z11" s="137"/>
      <c r="AA11" s="138"/>
      <c r="AB11" s="136"/>
      <c r="AC11" s="136"/>
      <c r="AD11" s="136"/>
      <c r="AE11" s="136"/>
      <c r="AF11" s="136"/>
      <c r="AG11" s="136"/>
      <c r="AH11" s="140"/>
      <c r="AI11" s="140"/>
      <c r="AJ11" s="40"/>
      <c r="AK11" s="40"/>
      <c r="AL11" s="40"/>
      <c r="AM11" s="41"/>
      <c r="AN11" s="42"/>
      <c r="AO11" s="38"/>
      <c r="AP11" s="38" t="s">
        <v>87</v>
      </c>
      <c r="AQ11" s="38" t="s">
        <v>88</v>
      </c>
      <c r="AR11" s="27" t="s">
        <v>89</v>
      </c>
      <c r="AS11" s="54" t="str">
        <f t="shared" si="1"/>
        <v>DB0GSH</v>
      </c>
      <c r="AT11" s="54" t="str">
        <f t="shared" si="2"/>
        <v>29,61 MHz  431.300*&lt;br/&gt;FM Access  &lt;br/&gt; CTCSS&lt;br/&gt;GOSLAR/HARZ&lt;br/&gt;Planned</v>
      </c>
      <c r="AU11" s="55"/>
    </row>
    <row r="12" spans="1:47" s="43" customFormat="1" ht="12.75" customHeight="1">
      <c r="A12" s="36" t="s">
        <v>90</v>
      </c>
      <c r="B12" s="122" t="s">
        <v>39</v>
      </c>
      <c r="C12" s="27"/>
      <c r="D12" s="44" t="s">
        <v>73</v>
      </c>
      <c r="E12" s="79">
        <v>29.61</v>
      </c>
      <c r="F12" s="148" t="s">
        <v>91</v>
      </c>
      <c r="G12" s="45" t="s">
        <v>74</v>
      </c>
      <c r="H12" s="144">
        <v>88.5</v>
      </c>
      <c r="I12" s="83"/>
      <c r="J12" s="38"/>
      <c r="K12" s="39" t="s">
        <v>92</v>
      </c>
      <c r="L12" s="109" t="s">
        <v>93</v>
      </c>
      <c r="M12" s="102"/>
      <c r="N12" s="65"/>
      <c r="O12" s="59"/>
      <c r="P12" s="95"/>
      <c r="Q12" s="95"/>
      <c r="R12" s="95"/>
      <c r="S12" s="95"/>
      <c r="T12" s="95"/>
      <c r="U12" s="95"/>
      <c r="V12" s="64"/>
      <c r="W12" s="64"/>
      <c r="X12" s="135"/>
      <c r="Y12" s="136"/>
      <c r="Z12" s="137"/>
      <c r="AA12" s="138"/>
      <c r="AB12" s="136"/>
      <c r="AC12" s="136"/>
      <c r="AD12" s="136"/>
      <c r="AE12" s="136"/>
      <c r="AF12" s="136"/>
      <c r="AG12" s="136"/>
      <c r="AH12" s="140"/>
      <c r="AI12" s="140"/>
      <c r="AJ12" s="40"/>
      <c r="AK12" s="40"/>
      <c r="AL12" s="40"/>
      <c r="AM12" s="41">
        <v>10</v>
      </c>
      <c r="AN12" s="42"/>
      <c r="AO12" s="38"/>
      <c r="AP12" s="38" t="s">
        <v>94</v>
      </c>
      <c r="AQ12" s="38"/>
      <c r="AR12" s="27" t="s">
        <v>95</v>
      </c>
      <c r="AS12" s="54" t="str">
        <f t="shared" si="1"/>
        <v>ED8ZAB</v>
      </c>
      <c r="AT12" s="54" t="str">
        <f t="shared" si="2"/>
        <v>29,61 MHz  29.610*&lt;br/&gt;FM Access  88,5&lt;br/&gt; CTCSS&lt;br/&gt;&lt;br/&gt;</v>
      </c>
      <c r="AU12" s="55"/>
    </row>
    <row r="13" spans="1:47" s="43" customFormat="1" ht="12.75" customHeight="1">
      <c r="A13" s="46" t="s">
        <v>96</v>
      </c>
      <c r="B13" s="122" t="s">
        <v>39</v>
      </c>
      <c r="C13" s="113" t="s">
        <v>97</v>
      </c>
      <c r="D13" s="44" t="s">
        <v>73</v>
      </c>
      <c r="E13" s="79">
        <v>29.61</v>
      </c>
      <c r="F13" s="148" t="s">
        <v>65</v>
      </c>
      <c r="G13" s="45" t="s">
        <v>74</v>
      </c>
      <c r="H13" s="145">
        <v>79.7</v>
      </c>
      <c r="I13" s="84">
        <v>79.7</v>
      </c>
      <c r="J13" s="48"/>
      <c r="K13" s="39" t="s">
        <v>98</v>
      </c>
      <c r="L13" s="109" t="s">
        <v>99</v>
      </c>
      <c r="M13" s="104">
        <v>9660</v>
      </c>
      <c r="N13" s="69" t="s">
        <v>100</v>
      </c>
      <c r="O13" s="70" t="s">
        <v>101</v>
      </c>
      <c r="P13" s="96">
        <v>50</v>
      </c>
      <c r="Q13" s="96">
        <v>45</v>
      </c>
      <c r="R13" s="96">
        <v>50</v>
      </c>
      <c r="S13" s="96">
        <v>3</v>
      </c>
      <c r="T13" s="96">
        <v>44</v>
      </c>
      <c r="U13" s="96">
        <v>41</v>
      </c>
      <c r="V13" s="64">
        <f aca="true" t="shared" si="3" ref="V13:V18">P13+(Q13/60)+(R13/3600)</f>
        <v>50.763888888888886</v>
      </c>
      <c r="W13" s="64">
        <f t="shared" si="0"/>
        <v>3.7447222222222223</v>
      </c>
      <c r="X13" s="135"/>
      <c r="Y13" s="136"/>
      <c r="Z13" s="153"/>
      <c r="AA13" s="138"/>
      <c r="AB13" s="139">
        <v>50</v>
      </c>
      <c r="AC13" s="139">
        <v>48</v>
      </c>
      <c r="AD13" s="139">
        <v>5</v>
      </c>
      <c r="AE13" s="139">
        <v>3</v>
      </c>
      <c r="AF13" s="139">
        <v>42</v>
      </c>
      <c r="AG13" s="139">
        <v>53</v>
      </c>
      <c r="AH13" s="140"/>
      <c r="AI13" s="140"/>
      <c r="AJ13" s="49">
        <v>142</v>
      </c>
      <c r="AK13" s="40">
        <v>65</v>
      </c>
      <c r="AL13" s="40">
        <v>207</v>
      </c>
      <c r="AM13" s="41">
        <v>50</v>
      </c>
      <c r="AN13" s="42">
        <v>2.15</v>
      </c>
      <c r="AO13" s="50" t="s">
        <v>102</v>
      </c>
      <c r="AP13" s="50" t="s">
        <v>103</v>
      </c>
      <c r="AQ13" s="110" t="s">
        <v>104</v>
      </c>
      <c r="AR13" s="27" t="s">
        <v>105</v>
      </c>
      <c r="AS13" s="54" t="str">
        <f t="shared" si="1"/>
        <v>ON0GBN</v>
      </c>
      <c r="AT13" s="54" t="str">
        <f t="shared" si="2"/>
        <v>29,61 MHz  Simplex&lt;br/&gt;FM Access  79,7&lt;br/&gt; CTCSS79,7&lt;br/&gt;FLOBECQ / VLOESBERG&lt;br/&gt;Preparation</v>
      </c>
      <c r="AU13" s="55">
        <f>AK13</f>
        <v>65</v>
      </c>
    </row>
    <row r="14" spans="1:47" s="43" customFormat="1" ht="12.75" customHeight="1">
      <c r="A14" s="46" t="s">
        <v>106</v>
      </c>
      <c r="B14" s="122" t="s">
        <v>39</v>
      </c>
      <c r="C14" s="113" t="s">
        <v>107</v>
      </c>
      <c r="D14" s="44" t="s">
        <v>73</v>
      </c>
      <c r="E14" s="79">
        <v>29.61</v>
      </c>
      <c r="F14" s="148" t="s">
        <v>65</v>
      </c>
      <c r="G14" s="45" t="s">
        <v>74</v>
      </c>
      <c r="H14" s="145">
        <v>103.5</v>
      </c>
      <c r="I14" s="84">
        <v>103.5</v>
      </c>
      <c r="J14" s="48"/>
      <c r="K14" s="39" t="s">
        <v>108</v>
      </c>
      <c r="L14" s="109" t="s">
        <v>109</v>
      </c>
      <c r="M14" s="104"/>
      <c r="N14" s="69" t="s">
        <v>110</v>
      </c>
      <c r="O14" s="70"/>
      <c r="P14" s="96">
        <v>36</v>
      </c>
      <c r="Q14" s="96">
        <v>32</v>
      </c>
      <c r="R14" s="96">
        <v>18</v>
      </c>
      <c r="S14" s="96">
        <v>29</v>
      </c>
      <c r="T14" s="96">
        <v>10</v>
      </c>
      <c r="U14" s="96">
        <v>12</v>
      </c>
      <c r="V14" s="64">
        <f t="shared" si="3"/>
        <v>36.538333333333334</v>
      </c>
      <c r="W14" s="64">
        <f t="shared" si="0"/>
        <v>29.17</v>
      </c>
      <c r="X14" s="135"/>
      <c r="Y14" s="136"/>
      <c r="Z14" s="153"/>
      <c r="AA14" s="138"/>
      <c r="AB14" s="139"/>
      <c r="AC14" s="139"/>
      <c r="AD14" s="139"/>
      <c r="AE14" s="139"/>
      <c r="AF14" s="139"/>
      <c r="AG14" s="139"/>
      <c r="AH14" s="140"/>
      <c r="AI14" s="140"/>
      <c r="AJ14" s="49">
        <v>1700</v>
      </c>
      <c r="AK14" s="40"/>
      <c r="AL14" s="40"/>
      <c r="AM14" s="41">
        <v>15</v>
      </c>
      <c r="AN14" s="42"/>
      <c r="AO14" s="50" t="s">
        <v>111</v>
      </c>
      <c r="AP14" s="50" t="s">
        <v>112</v>
      </c>
      <c r="AQ14" s="110" t="s">
        <v>113</v>
      </c>
      <c r="AR14" s="27" t="s">
        <v>105</v>
      </c>
      <c r="AS14" s="54" t="str">
        <f t="shared" si="1"/>
        <v>YM4KFE</v>
      </c>
      <c r="AT14" s="54" t="str">
        <f t="shared" si="2"/>
        <v>29,61 MHz  Simplex&lt;br/&gt;FM Access  103,5&lt;br/&gt; CTCSS103,5&lt;br/&gt;BABADAG, Fethiye&lt;br/&gt;Testing</v>
      </c>
      <c r="AU14" s="55"/>
    </row>
    <row r="15" spans="1:47" s="43" customFormat="1" ht="12.75" customHeight="1">
      <c r="A15" s="36" t="s">
        <v>114</v>
      </c>
      <c r="B15" s="122" t="s">
        <v>39</v>
      </c>
      <c r="C15" s="111" t="s">
        <v>40</v>
      </c>
      <c r="D15" s="37" t="s">
        <v>115</v>
      </c>
      <c r="E15" s="79">
        <v>29.62</v>
      </c>
      <c r="F15" s="148">
        <v>-0.1</v>
      </c>
      <c r="G15" s="29"/>
      <c r="H15" s="144" t="s">
        <v>116</v>
      </c>
      <c r="I15" s="83">
        <v>88.5</v>
      </c>
      <c r="J15" s="101">
        <v>679859</v>
      </c>
      <c r="K15" s="39" t="s">
        <v>84</v>
      </c>
      <c r="L15" s="109" t="s">
        <v>117</v>
      </c>
      <c r="M15" s="102"/>
      <c r="N15" s="65" t="s">
        <v>118</v>
      </c>
      <c r="O15" s="59"/>
      <c r="P15" s="97"/>
      <c r="Q15" s="97"/>
      <c r="R15" s="97"/>
      <c r="S15" s="97"/>
      <c r="T15" s="97"/>
      <c r="U15" s="97"/>
      <c r="V15" s="68">
        <v>52.27</v>
      </c>
      <c r="W15" s="68">
        <v>8.73</v>
      </c>
      <c r="X15" s="135"/>
      <c r="Y15" s="136"/>
      <c r="Z15" s="137"/>
      <c r="AA15" s="138"/>
      <c r="AB15" s="136"/>
      <c r="AC15" s="136"/>
      <c r="AD15" s="136"/>
      <c r="AE15" s="136"/>
      <c r="AF15" s="136"/>
      <c r="AG15" s="136"/>
      <c r="AH15" s="140"/>
      <c r="AI15" s="140"/>
      <c r="AJ15" s="40"/>
      <c r="AK15" s="40"/>
      <c r="AL15" s="40"/>
      <c r="AM15" s="41"/>
      <c r="AN15" s="42"/>
      <c r="AO15" s="38"/>
      <c r="AP15" s="38" t="s">
        <v>119</v>
      </c>
      <c r="AQ15" s="38" t="s">
        <v>120</v>
      </c>
      <c r="AR15" s="27" t="s">
        <v>121</v>
      </c>
      <c r="AS15" s="54" t="str">
        <f t="shared" si="1"/>
        <v>DM0MAX</v>
      </c>
      <c r="AT15" s="54" t="str">
        <f t="shared" si="2"/>
        <v>29,62 MHz  -0,1&lt;br/&gt;FM Access  Carrier&lt;br/&gt; CTCSS88,5&lt;br/&gt;HILLE/Wiehengebirge&lt;br/&gt;Operational</v>
      </c>
      <c r="AU15" s="55"/>
    </row>
    <row r="16" spans="1:47" s="43" customFormat="1" ht="12.75" customHeight="1">
      <c r="A16" s="36" t="s">
        <v>122</v>
      </c>
      <c r="B16" s="122" t="s">
        <v>39</v>
      </c>
      <c r="C16" s="112" t="s">
        <v>123</v>
      </c>
      <c r="D16" s="37" t="s">
        <v>115</v>
      </c>
      <c r="E16" s="79">
        <v>29.62</v>
      </c>
      <c r="F16" s="148">
        <v>-0.1</v>
      </c>
      <c r="G16" s="29"/>
      <c r="H16" s="144">
        <v>88.5</v>
      </c>
      <c r="I16" s="83"/>
      <c r="J16" s="38"/>
      <c r="K16" s="39" t="s">
        <v>124</v>
      </c>
      <c r="L16" s="109" t="s">
        <v>125</v>
      </c>
      <c r="M16" s="102"/>
      <c r="N16" s="65" t="s">
        <v>126</v>
      </c>
      <c r="O16" s="59"/>
      <c r="P16" s="97">
        <v>59</v>
      </c>
      <c r="Q16" s="97">
        <v>23</v>
      </c>
      <c r="R16" s="97">
        <v>45</v>
      </c>
      <c r="S16" s="97">
        <v>17</v>
      </c>
      <c r="T16" s="97">
        <v>57</v>
      </c>
      <c r="U16" s="97">
        <v>30</v>
      </c>
      <c r="V16" s="68">
        <f t="shared" si="3"/>
        <v>59.395833333333336</v>
      </c>
      <c r="W16" s="68">
        <f>S16+(T16/60)+(U16/3600)</f>
        <v>17.958333333333332</v>
      </c>
      <c r="X16" s="135" t="s">
        <v>125</v>
      </c>
      <c r="Y16" s="136"/>
      <c r="Z16" s="137"/>
      <c r="AA16" s="138"/>
      <c r="AB16" s="136"/>
      <c r="AC16" s="136"/>
      <c r="AD16" s="136"/>
      <c r="AE16" s="136"/>
      <c r="AF16" s="136"/>
      <c r="AG16" s="136"/>
      <c r="AH16" s="140"/>
      <c r="AI16" s="140"/>
      <c r="AJ16" s="40"/>
      <c r="AK16" s="40"/>
      <c r="AL16" s="40"/>
      <c r="AM16" s="41"/>
      <c r="AN16" s="42"/>
      <c r="AO16" s="38"/>
      <c r="AP16" s="38"/>
      <c r="AQ16" s="38"/>
      <c r="AR16" s="27" t="s">
        <v>127</v>
      </c>
      <c r="AS16" s="54" t="str">
        <f t="shared" si="1"/>
        <v>SK0RFO</v>
      </c>
      <c r="AT16" s="54" t="str">
        <f t="shared" si="2"/>
        <v>29,62 MHz  -0,1&lt;br/&gt;FM Access  88,5&lt;br/&gt; CTCSS&lt;br/&gt;SOLNA&lt;br/&gt;QRT</v>
      </c>
      <c r="AU16" s="55"/>
    </row>
    <row r="17" spans="1:47" s="43" customFormat="1" ht="12.75" customHeight="1">
      <c r="A17" s="46" t="s">
        <v>106</v>
      </c>
      <c r="B17" s="122" t="s">
        <v>39</v>
      </c>
      <c r="C17" s="113" t="s">
        <v>82</v>
      </c>
      <c r="D17" s="37" t="s">
        <v>115</v>
      </c>
      <c r="E17" s="79">
        <v>29.62</v>
      </c>
      <c r="F17" s="148">
        <v>-0.1</v>
      </c>
      <c r="G17" s="45"/>
      <c r="H17" s="145">
        <v>103.5</v>
      </c>
      <c r="I17" s="84">
        <v>103.5</v>
      </c>
      <c r="J17" s="48"/>
      <c r="K17" s="39" t="s">
        <v>108</v>
      </c>
      <c r="L17" s="109" t="s">
        <v>109</v>
      </c>
      <c r="M17" s="104"/>
      <c r="N17" s="69" t="s">
        <v>110</v>
      </c>
      <c r="O17" s="70"/>
      <c r="P17" s="96">
        <v>36</v>
      </c>
      <c r="Q17" s="96">
        <v>32</v>
      </c>
      <c r="R17" s="96">
        <v>18</v>
      </c>
      <c r="S17" s="96">
        <v>29</v>
      </c>
      <c r="T17" s="96">
        <v>10</v>
      </c>
      <c r="U17" s="96">
        <v>12</v>
      </c>
      <c r="V17" s="64">
        <f t="shared" si="3"/>
        <v>36.538333333333334</v>
      </c>
      <c r="W17" s="64">
        <f>S17+(T17/60)+(U17/3600)</f>
        <v>29.17</v>
      </c>
      <c r="X17" s="135"/>
      <c r="Y17" s="136"/>
      <c r="Z17" s="153"/>
      <c r="AA17" s="138"/>
      <c r="AB17" s="139"/>
      <c r="AC17" s="139"/>
      <c r="AD17" s="139"/>
      <c r="AE17" s="139"/>
      <c r="AF17" s="139"/>
      <c r="AG17" s="139"/>
      <c r="AH17" s="140"/>
      <c r="AI17" s="140"/>
      <c r="AJ17" s="49">
        <v>1700</v>
      </c>
      <c r="AK17" s="40"/>
      <c r="AL17" s="40"/>
      <c r="AM17" s="41">
        <v>15</v>
      </c>
      <c r="AN17" s="42"/>
      <c r="AO17" s="50" t="s">
        <v>111</v>
      </c>
      <c r="AP17" s="50" t="s">
        <v>112</v>
      </c>
      <c r="AQ17" s="110" t="s">
        <v>113</v>
      </c>
      <c r="AR17" s="27" t="s">
        <v>105</v>
      </c>
      <c r="AS17" s="54" t="str">
        <f t="shared" si="1"/>
        <v>YM4KFE</v>
      </c>
      <c r="AT17" s="54" t="str">
        <f t="shared" si="2"/>
        <v>29,62 MHz  -0,1&lt;br/&gt;FM Access  103,5&lt;br/&gt; CTCSS103,5&lt;br/&gt;BABADAG, Fethiye&lt;br/&gt;Planned</v>
      </c>
      <c r="AU17" s="55"/>
    </row>
    <row r="18" spans="1:47" s="43" customFormat="1" ht="12.75" customHeight="1">
      <c r="A18" s="36" t="s">
        <v>128</v>
      </c>
      <c r="B18" s="122" t="s">
        <v>39</v>
      </c>
      <c r="C18" s="111" t="s">
        <v>40</v>
      </c>
      <c r="D18" s="37" t="s">
        <v>129</v>
      </c>
      <c r="E18" s="79">
        <v>29.63</v>
      </c>
      <c r="F18" s="148">
        <v>-0.1</v>
      </c>
      <c r="G18" s="29"/>
      <c r="H18" s="144" t="s">
        <v>116</v>
      </c>
      <c r="I18" s="83">
        <v>71.9</v>
      </c>
      <c r="J18" s="38"/>
      <c r="K18" s="39" t="s">
        <v>84</v>
      </c>
      <c r="L18" s="109" t="s">
        <v>130</v>
      </c>
      <c r="M18" s="102"/>
      <c r="N18" s="65" t="s">
        <v>131</v>
      </c>
      <c r="O18" s="59"/>
      <c r="P18" s="97">
        <v>54</v>
      </c>
      <c r="Q18" s="97">
        <v>21</v>
      </c>
      <c r="R18" s="97">
        <v>15</v>
      </c>
      <c r="S18" s="97">
        <v>9</v>
      </c>
      <c r="T18" s="97">
        <v>7</v>
      </c>
      <c r="U18" s="97">
        <v>30</v>
      </c>
      <c r="V18" s="64">
        <f t="shared" si="3"/>
        <v>54.35416666666667</v>
      </c>
      <c r="W18" s="64">
        <f>S18+(T18/60)+(U18/3600)</f>
        <v>9.125</v>
      </c>
      <c r="X18" s="135"/>
      <c r="Y18" s="136"/>
      <c r="Z18" s="137"/>
      <c r="AA18" s="138"/>
      <c r="AB18" s="136"/>
      <c r="AC18" s="136"/>
      <c r="AD18" s="136"/>
      <c r="AE18" s="136"/>
      <c r="AF18" s="136"/>
      <c r="AG18" s="136"/>
      <c r="AH18" s="140">
        <f>AB18+(AC18/60)+(AD18/3600)</f>
        <v>0</v>
      </c>
      <c r="AI18" s="140">
        <f>AE18+(AF18/60)+(AG18/3600)</f>
        <v>0</v>
      </c>
      <c r="AJ18" s="40"/>
      <c r="AK18" s="40"/>
      <c r="AL18" s="40"/>
      <c r="AM18" s="41"/>
      <c r="AN18" s="42"/>
      <c r="AO18" s="38"/>
      <c r="AP18" s="38" t="s">
        <v>132</v>
      </c>
      <c r="AQ18" s="38"/>
      <c r="AR18" s="27" t="s">
        <v>133</v>
      </c>
      <c r="AS18" s="54" t="str">
        <f t="shared" si="1"/>
        <v>DB0DHH</v>
      </c>
      <c r="AT18" s="54" t="str">
        <f t="shared" si="2"/>
        <v>29,63 MHz  -0,1&lt;br/&gt;FM Access  Carrier&lt;br/&gt; CTCSS71,9&lt;br/&gt;DRAGE/FRIEDRICHSTADT&lt;br/&gt;Operational</v>
      </c>
      <c r="AU18" s="55">
        <f>AK18</f>
        <v>0</v>
      </c>
    </row>
    <row r="19" spans="1:47" s="43" customFormat="1" ht="12.75" customHeight="1">
      <c r="A19" s="36" t="s">
        <v>134</v>
      </c>
      <c r="B19" s="122" t="s">
        <v>39</v>
      </c>
      <c r="C19" s="113" t="s">
        <v>82</v>
      </c>
      <c r="D19" s="37" t="s">
        <v>129</v>
      </c>
      <c r="E19" s="79">
        <v>29.63</v>
      </c>
      <c r="F19" s="148">
        <v>-0.1</v>
      </c>
      <c r="G19" s="29"/>
      <c r="H19" s="144"/>
      <c r="I19" s="83"/>
      <c r="J19" s="38"/>
      <c r="K19" s="39" t="s">
        <v>84</v>
      </c>
      <c r="L19" s="109"/>
      <c r="M19" s="102"/>
      <c r="N19" s="65"/>
      <c r="O19" s="59"/>
      <c r="P19" s="97"/>
      <c r="Q19" s="97"/>
      <c r="R19" s="97"/>
      <c r="S19" s="97"/>
      <c r="T19" s="97"/>
      <c r="U19" s="97"/>
      <c r="V19" s="64"/>
      <c r="W19" s="64"/>
      <c r="X19" s="135"/>
      <c r="Y19" s="136"/>
      <c r="Z19" s="137"/>
      <c r="AA19" s="138"/>
      <c r="AB19" s="136"/>
      <c r="AC19" s="136"/>
      <c r="AD19" s="136"/>
      <c r="AE19" s="136"/>
      <c r="AF19" s="136"/>
      <c r="AG19" s="136"/>
      <c r="AH19" s="140"/>
      <c r="AI19" s="140"/>
      <c r="AJ19" s="40"/>
      <c r="AK19" s="40"/>
      <c r="AL19" s="40"/>
      <c r="AM19" s="41"/>
      <c r="AN19" s="42"/>
      <c r="AO19" s="38"/>
      <c r="AP19" s="38"/>
      <c r="AQ19" s="38"/>
      <c r="AR19" s="27"/>
      <c r="AS19" s="54" t="str">
        <f t="shared" si="1"/>
        <v>DB0LBX</v>
      </c>
      <c r="AT19" s="54" t="str">
        <f t="shared" si="2"/>
        <v>29,63 MHz  -0,1&lt;br/&gt;FM Access  &lt;br/&gt; CTCSS&lt;br/&gt;&lt;br/&gt;Planned</v>
      </c>
      <c r="AU19" s="55"/>
    </row>
    <row r="20" spans="1:47" s="43" customFormat="1" ht="12.75" customHeight="1">
      <c r="A20" s="36" t="s">
        <v>135</v>
      </c>
      <c r="B20" s="122" t="s">
        <v>39</v>
      </c>
      <c r="C20" s="27"/>
      <c r="D20" s="37" t="s">
        <v>129</v>
      </c>
      <c r="E20" s="79">
        <v>29.63</v>
      </c>
      <c r="F20" s="148">
        <v>-0.1</v>
      </c>
      <c r="G20" s="45" t="s">
        <v>74</v>
      </c>
      <c r="H20" s="145">
        <v>110.9</v>
      </c>
      <c r="I20" s="83"/>
      <c r="J20" s="101">
        <v>384564</v>
      </c>
      <c r="K20" s="39" t="s">
        <v>136</v>
      </c>
      <c r="L20" s="109" t="s">
        <v>137</v>
      </c>
      <c r="M20" s="102"/>
      <c r="N20" s="65" t="s">
        <v>138</v>
      </c>
      <c r="O20" s="59"/>
      <c r="P20" s="97">
        <v>54</v>
      </c>
      <c r="Q20" s="97">
        <v>27</v>
      </c>
      <c r="R20" s="97">
        <v>5</v>
      </c>
      <c r="S20" s="97">
        <v>6</v>
      </c>
      <c r="T20" s="97">
        <v>23</v>
      </c>
      <c r="U20" s="97">
        <v>48</v>
      </c>
      <c r="V20" s="68">
        <f>P20+(Q20/60)+(R20/3600)</f>
        <v>54.45138888888889</v>
      </c>
      <c r="W20" s="68">
        <v>-6.39667</v>
      </c>
      <c r="X20" s="135" t="s">
        <v>137</v>
      </c>
      <c r="Y20" s="136"/>
      <c r="Z20" s="137" t="s">
        <v>138</v>
      </c>
      <c r="AA20" s="138"/>
      <c r="AB20" s="136"/>
      <c r="AC20" s="136"/>
      <c r="AD20" s="136"/>
      <c r="AE20" s="136"/>
      <c r="AF20" s="136"/>
      <c r="AG20" s="136"/>
      <c r="AH20" s="140">
        <f>AB20+(AC20/60)+(AD20/3600)</f>
        <v>0</v>
      </c>
      <c r="AI20" s="140">
        <f>AE20+(AF20/60)+(AG20/3600)</f>
        <v>0</v>
      </c>
      <c r="AJ20" s="40"/>
      <c r="AK20" s="40"/>
      <c r="AL20" s="40">
        <v>400</v>
      </c>
      <c r="AM20" s="41">
        <v>5</v>
      </c>
      <c r="AN20" s="42"/>
      <c r="AO20" s="38"/>
      <c r="AP20" s="38" t="s">
        <v>139</v>
      </c>
      <c r="AQ20" s="110" t="s">
        <v>140</v>
      </c>
      <c r="AR20" s="27"/>
      <c r="AS20" s="54" t="str">
        <f t="shared" si="1"/>
        <v>MB7IAA</v>
      </c>
      <c r="AT20" s="54" t="str">
        <f t="shared" si="2"/>
        <v>29,63 MHz  -0,1&lt;br/&gt;FM Access  110,9&lt;br/&gt; CTCSS&lt;br/&gt;CRAIGAVON Armagh&lt;br/&gt;</v>
      </c>
      <c r="AU20" s="55">
        <f>AK20</f>
        <v>0</v>
      </c>
    </row>
    <row r="21" spans="1:47" s="43" customFormat="1" ht="12.75" customHeight="1">
      <c r="A21" s="121" t="s">
        <v>141</v>
      </c>
      <c r="B21" s="122" t="s">
        <v>39</v>
      </c>
      <c r="C21" s="113" t="s">
        <v>107</v>
      </c>
      <c r="D21" s="37" t="s">
        <v>129</v>
      </c>
      <c r="E21" s="79">
        <v>29.63</v>
      </c>
      <c r="F21" s="148">
        <v>-0.1</v>
      </c>
      <c r="G21" s="45" t="s">
        <v>74</v>
      </c>
      <c r="H21" s="145" t="s">
        <v>142</v>
      </c>
      <c r="I21" s="84"/>
      <c r="J21" s="48"/>
      <c r="K21" s="39" t="s">
        <v>143</v>
      </c>
      <c r="L21" s="109"/>
      <c r="M21" s="104"/>
      <c r="N21" s="69" t="s">
        <v>144</v>
      </c>
      <c r="O21" s="70"/>
      <c r="P21" s="96"/>
      <c r="Q21" s="96"/>
      <c r="R21" s="96"/>
      <c r="S21" s="96"/>
      <c r="T21" s="96"/>
      <c r="U21" s="96"/>
      <c r="V21" s="64"/>
      <c r="W21" s="64"/>
      <c r="X21" s="135"/>
      <c r="Y21" s="136"/>
      <c r="Z21" s="137" t="s">
        <v>144</v>
      </c>
      <c r="AA21" s="138"/>
      <c r="AB21" s="139">
        <v>50</v>
      </c>
      <c r="AC21" s="139">
        <v>48</v>
      </c>
      <c r="AD21" s="139">
        <v>5</v>
      </c>
      <c r="AE21" s="139">
        <v>3</v>
      </c>
      <c r="AF21" s="139">
        <v>42</v>
      </c>
      <c r="AG21" s="139">
        <v>53</v>
      </c>
      <c r="AH21" s="140"/>
      <c r="AI21" s="140"/>
      <c r="AJ21" s="49"/>
      <c r="AK21" s="40">
        <v>55</v>
      </c>
      <c r="AL21" s="40"/>
      <c r="AM21" s="41">
        <v>50</v>
      </c>
      <c r="AN21" s="42"/>
      <c r="AO21" s="50"/>
      <c r="AP21" s="50" t="s">
        <v>145</v>
      </c>
      <c r="AQ21" s="118" t="s">
        <v>146</v>
      </c>
      <c r="AR21" s="27"/>
      <c r="AS21" s="54" t="str">
        <f t="shared" si="1"/>
        <v>4X410</v>
      </c>
      <c r="AT21" s="54" t="str">
        <f t="shared" si="2"/>
        <v>29,63 MHz  -0,1&lt;br/&gt;FM Access  88.5/91.5/100.0&lt;br/&gt; CTCSS&lt;br/&gt;TEL AVIV&lt;br/&gt;Testing</v>
      </c>
      <c r="AU21" s="55">
        <f>AK21</f>
        <v>55</v>
      </c>
    </row>
    <row r="22" spans="1:47" s="43" customFormat="1" ht="12.75" customHeight="1">
      <c r="A22" s="46" t="s">
        <v>147</v>
      </c>
      <c r="B22" s="122" t="s">
        <v>39</v>
      </c>
      <c r="C22" s="113" t="s">
        <v>82</v>
      </c>
      <c r="D22" s="37" t="s">
        <v>148</v>
      </c>
      <c r="E22" s="79">
        <v>29.64</v>
      </c>
      <c r="F22" s="148">
        <v>-0.1</v>
      </c>
      <c r="G22" s="29"/>
      <c r="H22" s="141"/>
      <c r="I22" s="84"/>
      <c r="J22" s="48"/>
      <c r="K22" s="39" t="s">
        <v>84</v>
      </c>
      <c r="L22" s="109" t="s">
        <v>149</v>
      </c>
      <c r="M22" s="104"/>
      <c r="N22" s="69" t="s">
        <v>150</v>
      </c>
      <c r="O22" s="70"/>
      <c r="P22" s="96"/>
      <c r="Q22" s="96"/>
      <c r="R22" s="96"/>
      <c r="S22" s="96"/>
      <c r="T22" s="96"/>
      <c r="U22" s="96"/>
      <c r="V22" s="64"/>
      <c r="W22" s="64"/>
      <c r="X22" s="135"/>
      <c r="Y22" s="136"/>
      <c r="Z22" s="153"/>
      <c r="AA22" s="138"/>
      <c r="AB22" s="139"/>
      <c r="AC22" s="139"/>
      <c r="AD22" s="139"/>
      <c r="AE22" s="139"/>
      <c r="AF22" s="139"/>
      <c r="AG22" s="139"/>
      <c r="AH22" s="140"/>
      <c r="AI22" s="140"/>
      <c r="AJ22" s="49"/>
      <c r="AK22" s="40"/>
      <c r="AL22" s="40"/>
      <c r="AM22" s="41"/>
      <c r="AN22" s="42"/>
      <c r="AO22" s="50"/>
      <c r="AP22" s="50" t="s">
        <v>151</v>
      </c>
      <c r="AQ22" s="110" t="s">
        <v>152</v>
      </c>
      <c r="AR22" s="27"/>
      <c r="AS22" s="54" t="str">
        <f t="shared" si="1"/>
        <v>DB0END</v>
      </c>
      <c r="AT22" s="54" t="str">
        <f t="shared" si="2"/>
        <v>29,64 MHz  -0,1&lt;br/&gt;FM Access  &lt;br/&gt; CTCSS&lt;br/&gt;ENNEPETAL/RUHR&lt;br/&gt;Planned</v>
      </c>
      <c r="AU22" s="55"/>
    </row>
    <row r="23" spans="1:47" s="43" customFormat="1" ht="12.75" customHeight="1">
      <c r="A23" s="120" t="s">
        <v>38</v>
      </c>
      <c r="B23" s="122" t="s">
        <v>39</v>
      </c>
      <c r="C23" s="113" t="s">
        <v>82</v>
      </c>
      <c r="D23" s="37" t="s">
        <v>148</v>
      </c>
      <c r="E23" s="79">
        <v>29.64</v>
      </c>
      <c r="F23" s="148">
        <v>-0.1</v>
      </c>
      <c r="G23" s="29"/>
      <c r="H23" s="141">
        <v>88.5</v>
      </c>
      <c r="I23" s="84">
        <v>88.5</v>
      </c>
      <c r="J23" s="48"/>
      <c r="K23" s="39" t="s">
        <v>42</v>
      </c>
      <c r="L23" s="109" t="s">
        <v>153</v>
      </c>
      <c r="M23" s="104" t="s">
        <v>154</v>
      </c>
      <c r="N23" s="69" t="s">
        <v>155</v>
      </c>
      <c r="O23" s="70"/>
      <c r="P23" s="96"/>
      <c r="Q23" s="96"/>
      <c r="R23" s="96"/>
      <c r="S23" s="96"/>
      <c r="T23" s="96"/>
      <c r="U23" s="96"/>
      <c r="V23" s="64">
        <v>45.26</v>
      </c>
      <c r="W23" s="64">
        <v>-0.56</v>
      </c>
      <c r="X23" s="135"/>
      <c r="Y23" s="136"/>
      <c r="Z23" s="153"/>
      <c r="AA23" s="138"/>
      <c r="AB23" s="139"/>
      <c r="AC23" s="139"/>
      <c r="AD23" s="139"/>
      <c r="AE23" s="139"/>
      <c r="AF23" s="139"/>
      <c r="AG23" s="139"/>
      <c r="AH23" s="140"/>
      <c r="AI23" s="140"/>
      <c r="AJ23" s="49"/>
      <c r="AK23" s="40"/>
      <c r="AL23" s="40">
        <v>32</v>
      </c>
      <c r="AM23" s="41">
        <v>20</v>
      </c>
      <c r="AN23" s="42"/>
      <c r="AO23" s="50"/>
      <c r="AP23" s="50" t="s">
        <v>156</v>
      </c>
      <c r="AQ23" s="110"/>
      <c r="AR23" s="27"/>
      <c r="AS23" s="54" t="str">
        <f t="shared" si="1"/>
        <v>F5ZGY</v>
      </c>
      <c r="AT23" s="54" t="str">
        <f t="shared" si="2"/>
        <v>29,64 MHz  -0,1&lt;br/&gt;FM Access  88,5&lt;br/&gt; CTCSS88,5&lt;br/&gt;ST AUBIN DE BLAYE (Le Bourg)&lt;br/&gt;Planned</v>
      </c>
      <c r="AU23" s="55"/>
    </row>
    <row r="24" spans="1:47" s="43" customFormat="1" ht="12.75">
      <c r="A24" s="36" t="s">
        <v>157</v>
      </c>
      <c r="B24" s="122" t="s">
        <v>39</v>
      </c>
      <c r="C24" s="111" t="s">
        <v>40</v>
      </c>
      <c r="D24" s="37" t="s">
        <v>148</v>
      </c>
      <c r="E24" s="79">
        <v>29.64</v>
      </c>
      <c r="F24" s="148">
        <v>-0.1</v>
      </c>
      <c r="G24" s="29"/>
      <c r="H24" s="141">
        <v>77</v>
      </c>
      <c r="I24" s="83">
        <v>77</v>
      </c>
      <c r="J24" s="38"/>
      <c r="K24" s="39" t="s">
        <v>49</v>
      </c>
      <c r="L24" s="109" t="s">
        <v>158</v>
      </c>
      <c r="M24" s="102"/>
      <c r="N24" s="65" t="s">
        <v>159</v>
      </c>
      <c r="O24" s="59"/>
      <c r="P24" s="95"/>
      <c r="Q24" s="95"/>
      <c r="R24" s="95"/>
      <c r="S24" s="95"/>
      <c r="T24" s="95"/>
      <c r="U24" s="95"/>
      <c r="V24" s="67">
        <v>52.241583</v>
      </c>
      <c r="W24" s="67">
        <v>-0.894095</v>
      </c>
      <c r="X24" s="135" t="s">
        <v>158</v>
      </c>
      <c r="Y24" s="136"/>
      <c r="Z24" s="137" t="s">
        <v>159</v>
      </c>
      <c r="AA24" s="138"/>
      <c r="AB24" s="136"/>
      <c r="AC24" s="136"/>
      <c r="AD24" s="136"/>
      <c r="AE24" s="136"/>
      <c r="AF24" s="136"/>
      <c r="AG24" s="136"/>
      <c r="AH24" s="154"/>
      <c r="AI24" s="154"/>
      <c r="AJ24" s="40"/>
      <c r="AK24" s="40"/>
      <c r="AL24" s="40"/>
      <c r="AM24" s="41">
        <v>25</v>
      </c>
      <c r="AN24" s="42">
        <v>2.15</v>
      </c>
      <c r="AO24" s="38" t="s">
        <v>160</v>
      </c>
      <c r="AP24" s="38" t="s">
        <v>161</v>
      </c>
      <c r="AQ24" s="38" t="s">
        <v>162</v>
      </c>
      <c r="AR24" s="27"/>
      <c r="AS24" s="54" t="str">
        <f t="shared" si="1"/>
        <v>GB3CJ</v>
      </c>
      <c r="AT24" s="54" t="str">
        <f t="shared" si="2"/>
        <v>29,64 MHz  -0,1&lt;br/&gt;FM Access  77&lt;br/&gt; CTCSS77&lt;br/&gt;NORTHAMPTON&lt;br/&gt;Operational</v>
      </c>
      <c r="AU24" s="55">
        <f>AK24</f>
        <v>0</v>
      </c>
    </row>
    <row r="25" spans="1:48" s="124" customFormat="1" ht="12.75" customHeight="1">
      <c r="A25" s="142" t="s">
        <v>163</v>
      </c>
      <c r="B25" s="122" t="s">
        <v>39</v>
      </c>
      <c r="C25" s="111" t="s">
        <v>40</v>
      </c>
      <c r="D25" s="37" t="s">
        <v>148</v>
      </c>
      <c r="E25" s="79">
        <v>29.64</v>
      </c>
      <c r="F25" s="148">
        <v>-0.1</v>
      </c>
      <c r="G25" s="29"/>
      <c r="H25" s="141">
        <v>82.5</v>
      </c>
      <c r="I25" s="84">
        <v>82.5</v>
      </c>
      <c r="J25" s="38"/>
      <c r="K25" s="39" t="s">
        <v>164</v>
      </c>
      <c r="L25" s="109" t="s">
        <v>165</v>
      </c>
      <c r="M25" s="104"/>
      <c r="N25" s="69" t="s">
        <v>166</v>
      </c>
      <c r="O25" s="70"/>
      <c r="P25" s="96">
        <v>53</v>
      </c>
      <c r="Q25" s="96">
        <v>19</v>
      </c>
      <c r="R25" s="96">
        <v>4</v>
      </c>
      <c r="S25" s="96">
        <v>6</v>
      </c>
      <c r="T25" s="96">
        <v>56</v>
      </c>
      <c r="U25" s="96">
        <v>17</v>
      </c>
      <c r="V25" s="64">
        <f>P25+(Q25/60)+(R25/3600)</f>
        <v>53.31777777777778</v>
      </c>
      <c r="W25" s="64">
        <f>S25+(T25/60)+(U25/3600)</f>
        <v>6.938055555555556</v>
      </c>
      <c r="X25" s="135" t="s">
        <v>167</v>
      </c>
      <c r="Y25" s="157"/>
      <c r="Z25" s="158" t="s">
        <v>168</v>
      </c>
      <c r="AA25" s="159"/>
      <c r="AB25" s="139">
        <v>53</v>
      </c>
      <c r="AC25" s="139">
        <v>19</v>
      </c>
      <c r="AD25" s="139">
        <v>4</v>
      </c>
      <c r="AE25" s="139">
        <v>6</v>
      </c>
      <c r="AF25" s="139">
        <v>56</v>
      </c>
      <c r="AG25" s="139">
        <v>17</v>
      </c>
      <c r="AH25" s="140">
        <f>AB25+(AC25/60)+(AD25/3600)</f>
        <v>53.31777777777778</v>
      </c>
      <c r="AI25" s="140">
        <f>AE25+(AF25/60)+(AG25/3600)</f>
        <v>6.938055555555556</v>
      </c>
      <c r="AJ25" s="125"/>
      <c r="AK25" s="126"/>
      <c r="AL25" s="126"/>
      <c r="AM25" s="127"/>
      <c r="AN25" s="128"/>
      <c r="AO25" s="129"/>
      <c r="AP25" s="129"/>
      <c r="AQ25" s="130"/>
      <c r="AR25" s="131"/>
      <c r="AS25" s="132" t="str">
        <f t="shared" si="1"/>
        <v>PI6NLT</v>
      </c>
      <c r="AT25" s="132"/>
      <c r="AU25" s="133"/>
      <c r="AV25" s="134"/>
    </row>
    <row r="26" spans="1:48" s="124" customFormat="1" ht="12.75" customHeight="1">
      <c r="A26" s="142" t="s">
        <v>169</v>
      </c>
      <c r="B26" s="122" t="s">
        <v>39</v>
      </c>
      <c r="C26" s="111" t="s">
        <v>40</v>
      </c>
      <c r="D26" s="37" t="s">
        <v>148</v>
      </c>
      <c r="E26" s="79">
        <v>29.64</v>
      </c>
      <c r="F26" s="148">
        <v>-0.1</v>
      </c>
      <c r="G26" s="29"/>
      <c r="H26" s="141">
        <v>82.5</v>
      </c>
      <c r="I26" s="84">
        <v>82.5</v>
      </c>
      <c r="J26" s="38"/>
      <c r="K26" s="39" t="s">
        <v>124</v>
      </c>
      <c r="L26" s="109" t="s">
        <v>170</v>
      </c>
      <c r="M26" s="104"/>
      <c r="N26" s="69" t="s">
        <v>171</v>
      </c>
      <c r="O26" s="70"/>
      <c r="P26" s="96"/>
      <c r="Q26" s="96"/>
      <c r="R26" s="96"/>
      <c r="S26" s="96"/>
      <c r="T26" s="96"/>
      <c r="U26" s="96"/>
      <c r="V26" s="64" t="s">
        <v>172</v>
      </c>
      <c r="W26" s="64" t="s">
        <v>173</v>
      </c>
      <c r="X26" s="135" t="s">
        <v>174</v>
      </c>
      <c r="Y26" s="136"/>
      <c r="Z26" s="137" t="s">
        <v>175</v>
      </c>
      <c r="AA26" s="138"/>
      <c r="AB26" s="139"/>
      <c r="AC26" s="139"/>
      <c r="AD26" s="139"/>
      <c r="AE26" s="139"/>
      <c r="AF26" s="139"/>
      <c r="AG26" s="139"/>
      <c r="AH26" s="140" t="s">
        <v>176</v>
      </c>
      <c r="AI26" s="140" t="s">
        <v>177</v>
      </c>
      <c r="AJ26" s="125"/>
      <c r="AK26" s="126"/>
      <c r="AL26" s="126"/>
      <c r="AM26" s="127" t="s">
        <v>178</v>
      </c>
      <c r="AN26" s="128"/>
      <c r="AO26" s="129"/>
      <c r="AP26" s="129" t="s">
        <v>179</v>
      </c>
      <c r="AQ26" s="130"/>
      <c r="AR26" s="131"/>
      <c r="AS26" s="132" t="str">
        <f t="shared" si="1"/>
        <v>SK5LW/R</v>
      </c>
      <c r="AT26" s="132"/>
      <c r="AU26" s="133"/>
      <c r="AV26" s="134"/>
    </row>
    <row r="27" spans="1:47" s="43" customFormat="1" ht="12.75">
      <c r="A27" s="36" t="s">
        <v>180</v>
      </c>
      <c r="B27" s="122" t="s">
        <v>39</v>
      </c>
      <c r="C27" s="111" t="s">
        <v>40</v>
      </c>
      <c r="D27" s="37" t="s">
        <v>181</v>
      </c>
      <c r="E27" s="79">
        <v>29.65</v>
      </c>
      <c r="F27" s="148">
        <v>-0.1</v>
      </c>
      <c r="G27" s="45" t="s">
        <v>74</v>
      </c>
      <c r="H27" s="141">
        <v>110.9</v>
      </c>
      <c r="I27" s="83"/>
      <c r="J27" s="38"/>
      <c r="K27" s="39" t="s">
        <v>182</v>
      </c>
      <c r="L27" s="109" t="s">
        <v>183</v>
      </c>
      <c r="M27" s="102"/>
      <c r="N27" s="65" t="s">
        <v>184</v>
      </c>
      <c r="O27" s="59"/>
      <c r="P27" s="95"/>
      <c r="Q27" s="95"/>
      <c r="R27" s="95"/>
      <c r="S27" s="95"/>
      <c r="T27" s="95"/>
      <c r="U27" s="95"/>
      <c r="V27" s="67">
        <v>59.7708</v>
      </c>
      <c r="W27" s="67">
        <v>11.0417</v>
      </c>
      <c r="X27" s="135" t="s">
        <v>185</v>
      </c>
      <c r="Y27" s="136"/>
      <c r="Z27" s="137" t="s">
        <v>184</v>
      </c>
      <c r="AA27" s="138"/>
      <c r="AB27" s="136"/>
      <c r="AC27" s="136"/>
      <c r="AD27" s="136"/>
      <c r="AE27" s="136"/>
      <c r="AF27" s="136"/>
      <c r="AG27" s="136"/>
      <c r="AH27" s="154">
        <v>59.7708</v>
      </c>
      <c r="AI27" s="154">
        <v>10.0375</v>
      </c>
      <c r="AJ27" s="40">
        <v>343</v>
      </c>
      <c r="AK27" s="40">
        <v>5</v>
      </c>
      <c r="AL27" s="40">
        <v>348</v>
      </c>
      <c r="AM27" s="41">
        <v>20</v>
      </c>
      <c r="AN27" s="42">
        <v>2.15</v>
      </c>
      <c r="AP27" s="38" t="s">
        <v>186</v>
      </c>
      <c r="AQ27" s="38" t="s">
        <v>187</v>
      </c>
      <c r="AR27" s="27" t="s">
        <v>188</v>
      </c>
      <c r="AS27" s="54" t="str">
        <f t="shared" si="1"/>
        <v>LA1XRR</v>
      </c>
      <c r="AT27" s="54" t="str">
        <f aca="true" t="shared" si="4" ref="AT27:AT58">E27&amp;" MHz  "&amp;F27&amp;"&lt;br/&gt;"&amp;B27&amp;" Access  "&amp;H27&amp;"&lt;br/&gt;"&amp;" CTCSS"&amp;I27&amp;"&lt;br/&gt;"&amp;N27&amp;"&lt;br/&gt;"&amp;C27</f>
        <v>29,65 MHz  -0,1&lt;br/&gt;FM Access  110,9&lt;br/&gt; CTCSS&lt;br/&gt;OSLO&lt;br/&gt;Operational</v>
      </c>
      <c r="AU27" s="55"/>
    </row>
    <row r="28" spans="1:47" s="43" customFormat="1" ht="12.75">
      <c r="A28" s="36" t="s">
        <v>189</v>
      </c>
      <c r="B28" s="122" t="s">
        <v>39</v>
      </c>
      <c r="C28" s="113" t="s">
        <v>107</v>
      </c>
      <c r="D28" s="37" t="s">
        <v>181</v>
      </c>
      <c r="E28" s="79">
        <v>29.65</v>
      </c>
      <c r="F28" s="148">
        <v>-0.1</v>
      </c>
      <c r="G28" s="29"/>
      <c r="H28" s="144">
        <v>1750</v>
      </c>
      <c r="I28" s="83"/>
      <c r="J28" s="38"/>
      <c r="K28" s="39" t="s">
        <v>84</v>
      </c>
      <c r="L28" s="109" t="s">
        <v>190</v>
      </c>
      <c r="M28" s="102"/>
      <c r="N28" s="65" t="s">
        <v>191</v>
      </c>
      <c r="O28" s="59"/>
      <c r="P28" s="95"/>
      <c r="Q28" s="95"/>
      <c r="R28" s="95"/>
      <c r="S28" s="95"/>
      <c r="T28" s="95"/>
      <c r="U28" s="95"/>
      <c r="V28" s="67"/>
      <c r="W28" s="67"/>
      <c r="X28" s="135"/>
      <c r="Y28" s="136"/>
      <c r="Z28" s="137"/>
      <c r="AA28" s="138"/>
      <c r="AB28" s="136"/>
      <c r="AC28" s="136"/>
      <c r="AD28" s="136"/>
      <c r="AE28" s="136"/>
      <c r="AF28" s="136"/>
      <c r="AG28" s="136"/>
      <c r="AH28" s="154"/>
      <c r="AI28" s="154"/>
      <c r="AJ28" s="40">
        <v>22</v>
      </c>
      <c r="AK28" s="40">
        <v>32</v>
      </c>
      <c r="AL28" s="40">
        <v>54</v>
      </c>
      <c r="AM28" s="41">
        <v>20</v>
      </c>
      <c r="AN28" s="42"/>
      <c r="AO28" s="38"/>
      <c r="AP28" s="38"/>
      <c r="AQ28" s="38"/>
      <c r="AR28" s="27"/>
      <c r="AS28" s="54" t="str">
        <f t="shared" si="1"/>
        <v>DB0TVH</v>
      </c>
      <c r="AT28" s="54" t="str">
        <f t="shared" si="4"/>
        <v>29,65 MHz  -0,1&lt;br/&gt;FM Access  1750&lt;br/&gt; CTCSS&lt;br/&gt;HANNOVER&lt;br/&gt;Testing</v>
      </c>
      <c r="AU28" s="55"/>
    </row>
    <row r="29" spans="1:47" s="43" customFormat="1" ht="12.75" customHeight="1">
      <c r="A29" s="36" t="s">
        <v>192</v>
      </c>
      <c r="B29" s="122" t="s">
        <v>39</v>
      </c>
      <c r="C29" s="113" t="s">
        <v>82</v>
      </c>
      <c r="D29" s="37" t="s">
        <v>181</v>
      </c>
      <c r="E29" s="79">
        <v>29.65</v>
      </c>
      <c r="F29" s="148">
        <v>-0.1</v>
      </c>
      <c r="G29" s="29"/>
      <c r="H29" s="144"/>
      <c r="I29" s="83"/>
      <c r="J29" s="38"/>
      <c r="K29" s="39" t="s">
        <v>84</v>
      </c>
      <c r="L29" s="109" t="s">
        <v>193</v>
      </c>
      <c r="M29" s="102"/>
      <c r="N29" s="65" t="s">
        <v>194</v>
      </c>
      <c r="O29" s="59"/>
      <c r="P29" s="97"/>
      <c r="Q29" s="97"/>
      <c r="R29" s="97"/>
      <c r="S29" s="97"/>
      <c r="T29" s="97"/>
      <c r="U29" s="97"/>
      <c r="V29" s="64">
        <v>49.53365</v>
      </c>
      <c r="W29" s="64">
        <v>9.85679</v>
      </c>
      <c r="X29" s="135"/>
      <c r="Y29" s="136"/>
      <c r="Z29" s="137" t="s">
        <v>194</v>
      </c>
      <c r="AA29" s="138"/>
      <c r="AB29" s="136"/>
      <c r="AC29" s="136"/>
      <c r="AD29" s="136"/>
      <c r="AE29" s="136"/>
      <c r="AF29" s="136"/>
      <c r="AG29" s="136"/>
      <c r="AH29" s="140"/>
      <c r="AI29" s="140"/>
      <c r="AJ29" s="40">
        <v>377</v>
      </c>
      <c r="AK29" s="40">
        <v>20</v>
      </c>
      <c r="AL29" s="40">
        <v>397</v>
      </c>
      <c r="AM29" s="41">
        <v>100</v>
      </c>
      <c r="AN29" s="42">
        <v>3</v>
      </c>
      <c r="AO29" s="38"/>
      <c r="AP29" s="38" t="s">
        <v>195</v>
      </c>
      <c r="AQ29" s="123" t="s">
        <v>196</v>
      </c>
      <c r="AR29" s="27" t="s">
        <v>197</v>
      </c>
      <c r="AS29" s="54" t="str">
        <f t="shared" si="1"/>
        <v>DM0WIT</v>
      </c>
      <c r="AT29" s="54" t="str">
        <f t="shared" si="4"/>
        <v>29,65 MHz  -0,1&lt;br/&gt;FM Access  &lt;br/&gt; CTCSS&lt;br/&gt;IGERSHEIM/Herbsthausen&lt;br/&gt;Planned</v>
      </c>
      <c r="AU29" s="55"/>
    </row>
    <row r="30" spans="1:47" s="43" customFormat="1" ht="12.75" customHeight="1">
      <c r="A30" s="36" t="s">
        <v>198</v>
      </c>
      <c r="B30" s="122" t="s">
        <v>39</v>
      </c>
      <c r="C30" s="111" t="s">
        <v>40</v>
      </c>
      <c r="D30" s="37" t="s">
        <v>181</v>
      </c>
      <c r="E30" s="79">
        <v>29.65</v>
      </c>
      <c r="F30" s="148">
        <v>-0.1</v>
      </c>
      <c r="G30" s="45" t="s">
        <v>74</v>
      </c>
      <c r="H30" s="144" t="s">
        <v>199</v>
      </c>
      <c r="I30" s="83">
        <v>71.9</v>
      </c>
      <c r="J30" s="38"/>
      <c r="K30" s="39" t="s">
        <v>200</v>
      </c>
      <c r="L30" s="109" t="s">
        <v>201</v>
      </c>
      <c r="M30" s="102"/>
      <c r="N30" s="65" t="s">
        <v>202</v>
      </c>
      <c r="O30" s="59"/>
      <c r="P30" s="97">
        <v>46</v>
      </c>
      <c r="Q30" s="97">
        <v>58</v>
      </c>
      <c r="R30" s="97">
        <v>45</v>
      </c>
      <c r="S30" s="97">
        <v>8</v>
      </c>
      <c r="T30" s="97">
        <v>37</v>
      </c>
      <c r="U30" s="97">
        <v>30</v>
      </c>
      <c r="V30" s="64">
        <f aca="true" t="shared" si="5" ref="V30:V37">P30+(Q30/60)+(R30/3600)</f>
        <v>46.97916666666667</v>
      </c>
      <c r="W30" s="64">
        <f>S30+(T30/60)+(U30/3600)</f>
        <v>8.625</v>
      </c>
      <c r="X30" s="135" t="s">
        <v>203</v>
      </c>
      <c r="Y30" s="136"/>
      <c r="Z30" s="137" t="s">
        <v>204</v>
      </c>
      <c r="AA30" s="138"/>
      <c r="AB30" s="136"/>
      <c r="AC30" s="136"/>
      <c r="AD30" s="136"/>
      <c r="AE30" s="136"/>
      <c r="AF30" s="136"/>
      <c r="AG30" s="136"/>
      <c r="AH30" s="140">
        <v>46.97917</v>
      </c>
      <c r="AI30" s="140">
        <v>8.791667</v>
      </c>
      <c r="AJ30" s="40">
        <v>1922</v>
      </c>
      <c r="AK30" s="40">
        <v>7</v>
      </c>
      <c r="AL30" s="38">
        <v>1930</v>
      </c>
      <c r="AM30" s="41">
        <v>50</v>
      </c>
      <c r="AN30" s="42">
        <v>2.15</v>
      </c>
      <c r="AO30" s="38" t="s">
        <v>205</v>
      </c>
      <c r="AP30" s="38" t="s">
        <v>206</v>
      </c>
      <c r="AQ30" s="38" t="s">
        <v>207</v>
      </c>
      <c r="AR30" s="27" t="s">
        <v>208</v>
      </c>
      <c r="AS30" s="54" t="str">
        <f t="shared" si="1"/>
        <v>HB9HD</v>
      </c>
      <c r="AT30" s="54" t="str">
        <f t="shared" si="4"/>
        <v>29,65 MHz  -0,1&lt;br/&gt;FM Access  1750 DTMF *8#&lt;br/&gt; CTCSS71,9&lt;br/&gt;FRONALPSTOCK&lt;br/&gt;Operational</v>
      </c>
      <c r="AU30" s="55">
        <f aca="true" t="shared" si="6" ref="AU30:AU58">AK30</f>
        <v>7</v>
      </c>
    </row>
    <row r="31" spans="1:47" s="43" customFormat="1" ht="12.75" customHeight="1">
      <c r="A31" s="36" t="s">
        <v>209</v>
      </c>
      <c r="B31" s="122" t="s">
        <v>39</v>
      </c>
      <c r="C31" s="27"/>
      <c r="D31" s="37" t="s">
        <v>210</v>
      </c>
      <c r="E31" s="79">
        <v>29.66</v>
      </c>
      <c r="F31" s="148">
        <v>-0.1</v>
      </c>
      <c r="G31" s="45" t="s">
        <v>74</v>
      </c>
      <c r="H31" s="144"/>
      <c r="I31" s="83"/>
      <c r="J31" s="38"/>
      <c r="K31" s="39" t="s">
        <v>75</v>
      </c>
      <c r="L31" s="109"/>
      <c r="M31" s="102"/>
      <c r="N31" s="65" t="s">
        <v>76</v>
      </c>
      <c r="O31" s="59"/>
      <c r="P31" s="97">
        <v>38</v>
      </c>
      <c r="Q31" s="97">
        <v>43</v>
      </c>
      <c r="R31" s="97">
        <v>30</v>
      </c>
      <c r="S31" s="97">
        <v>9</v>
      </c>
      <c r="T31" s="97">
        <v>9</v>
      </c>
      <c r="U31" s="97">
        <v>3</v>
      </c>
      <c r="V31" s="68">
        <f t="shared" si="5"/>
        <v>38.725</v>
      </c>
      <c r="W31" s="68">
        <v>-9.15083</v>
      </c>
      <c r="X31" s="135"/>
      <c r="Y31" s="136"/>
      <c r="Z31" s="137" t="s">
        <v>76</v>
      </c>
      <c r="AA31" s="138"/>
      <c r="AB31" s="136"/>
      <c r="AC31" s="136"/>
      <c r="AD31" s="136"/>
      <c r="AE31" s="136"/>
      <c r="AF31" s="136"/>
      <c r="AG31" s="136"/>
      <c r="AH31" s="140">
        <f>AB31+(AC31/60)+(AD31/3600)</f>
        <v>0</v>
      </c>
      <c r="AI31" s="140">
        <f>AE31+(AF31/60)+(AG31/3600)</f>
        <v>0</v>
      </c>
      <c r="AJ31" s="40"/>
      <c r="AK31" s="40"/>
      <c r="AL31" s="40"/>
      <c r="AM31" s="41"/>
      <c r="AN31" s="42"/>
      <c r="AO31" s="38" t="s">
        <v>77</v>
      </c>
      <c r="AP31" s="38" t="s">
        <v>211</v>
      </c>
      <c r="AQ31" s="38" t="s">
        <v>212</v>
      </c>
      <c r="AR31" s="27"/>
      <c r="AS31" s="54" t="str">
        <f t="shared" si="1"/>
        <v>CT0HCA</v>
      </c>
      <c r="AT31" s="54" t="str">
        <f t="shared" si="4"/>
        <v>29,66 MHz  -0,1&lt;br/&gt;FM Access  &lt;br/&gt; CTCSS&lt;br/&gt;LISBOA&lt;br/&gt;</v>
      </c>
      <c r="AU31" s="55">
        <f t="shared" si="6"/>
        <v>0</v>
      </c>
    </row>
    <row r="32" spans="1:47" s="43" customFormat="1" ht="12.75" customHeight="1">
      <c r="A32" s="36" t="s">
        <v>213</v>
      </c>
      <c r="B32" s="122" t="s">
        <v>39</v>
      </c>
      <c r="C32" s="27"/>
      <c r="D32" s="37" t="s">
        <v>210</v>
      </c>
      <c r="E32" s="79">
        <v>29.66</v>
      </c>
      <c r="F32" s="148">
        <v>-0.1</v>
      </c>
      <c r="G32" s="29"/>
      <c r="H32" s="145">
        <v>67</v>
      </c>
      <c r="I32" s="84">
        <v>67</v>
      </c>
      <c r="J32" s="38"/>
      <c r="K32" s="39" t="s">
        <v>84</v>
      </c>
      <c r="L32" s="109" t="s">
        <v>214</v>
      </c>
      <c r="M32" s="102"/>
      <c r="N32" s="65" t="s">
        <v>215</v>
      </c>
      <c r="O32" s="59"/>
      <c r="P32" s="97">
        <v>51</v>
      </c>
      <c r="Q32" s="97">
        <v>25</v>
      </c>
      <c r="R32" s="97">
        <v>47</v>
      </c>
      <c r="S32" s="97">
        <v>6</v>
      </c>
      <c r="T32" s="97">
        <v>52</v>
      </c>
      <c r="U32" s="97">
        <v>36</v>
      </c>
      <c r="V32" s="64">
        <f t="shared" si="5"/>
        <v>51.42972222222222</v>
      </c>
      <c r="W32" s="64">
        <f aca="true" t="shared" si="7" ref="W32:W37">S32+(T32/60)+(U32/3600)</f>
        <v>6.876666666666667</v>
      </c>
      <c r="X32" s="135" t="s">
        <v>214</v>
      </c>
      <c r="Y32" s="136"/>
      <c r="Z32" s="137" t="s">
        <v>215</v>
      </c>
      <c r="AA32" s="138"/>
      <c r="AB32" s="136"/>
      <c r="AC32" s="136"/>
      <c r="AD32" s="136"/>
      <c r="AE32" s="136"/>
      <c r="AF32" s="136"/>
      <c r="AG32" s="136"/>
      <c r="AH32" s="140">
        <f>AB32+(AC32/60)+(AD32/3600)</f>
        <v>0</v>
      </c>
      <c r="AI32" s="140">
        <f>AE32+(AF32/60)+(AG32/3600)</f>
        <v>0</v>
      </c>
      <c r="AJ32" s="40"/>
      <c r="AK32" s="40"/>
      <c r="AL32" s="40"/>
      <c r="AM32" s="41"/>
      <c r="AN32" s="42"/>
      <c r="AO32" s="38"/>
      <c r="AP32" s="38" t="s">
        <v>216</v>
      </c>
      <c r="AQ32" s="38" t="s">
        <v>217</v>
      </c>
      <c r="AR32" s="27"/>
      <c r="AS32" s="54" t="str">
        <f t="shared" si="1"/>
        <v>DF0MHR</v>
      </c>
      <c r="AT32" s="54" t="str">
        <f t="shared" si="4"/>
        <v>29,66 MHz  -0,1&lt;br/&gt;FM Access  67&lt;br/&gt; CTCSS67&lt;br/&gt;MULHEIM AN DER RUHR&lt;br/&gt;</v>
      </c>
      <c r="AU32" s="55">
        <f t="shared" si="6"/>
        <v>0</v>
      </c>
    </row>
    <row r="33" spans="1:47" s="43" customFormat="1" ht="12.75" customHeight="1" outlineLevel="1">
      <c r="A33" s="36" t="s">
        <v>218</v>
      </c>
      <c r="B33" s="122" t="s">
        <v>39</v>
      </c>
      <c r="C33" s="112" t="s">
        <v>123</v>
      </c>
      <c r="D33" s="37" t="s">
        <v>210</v>
      </c>
      <c r="E33" s="79">
        <v>29.66</v>
      </c>
      <c r="F33" s="148">
        <v>-0.1</v>
      </c>
      <c r="G33" s="29"/>
      <c r="H33" s="144"/>
      <c r="I33" s="83"/>
      <c r="J33" s="38"/>
      <c r="K33" s="39" t="s">
        <v>84</v>
      </c>
      <c r="L33" s="109" t="s">
        <v>219</v>
      </c>
      <c r="M33" s="102"/>
      <c r="N33" s="65" t="s">
        <v>220</v>
      </c>
      <c r="O33" s="59"/>
      <c r="P33" s="97">
        <v>53</v>
      </c>
      <c r="Q33" s="97">
        <v>5</v>
      </c>
      <c r="R33" s="97">
        <v>12</v>
      </c>
      <c r="S33" s="97">
        <v>7</v>
      </c>
      <c r="T33" s="97">
        <v>24</v>
      </c>
      <c r="U33" s="97">
        <v>4</v>
      </c>
      <c r="V33" s="64">
        <f t="shared" si="5"/>
        <v>53.086666666666666</v>
      </c>
      <c r="W33" s="64">
        <f t="shared" si="7"/>
        <v>7.401111111111112</v>
      </c>
      <c r="X33" s="135" t="s">
        <v>219</v>
      </c>
      <c r="Y33" s="136"/>
      <c r="Z33" s="137" t="s">
        <v>220</v>
      </c>
      <c r="AA33" s="138"/>
      <c r="AB33" s="136"/>
      <c r="AC33" s="136"/>
      <c r="AD33" s="136"/>
      <c r="AE33" s="136"/>
      <c r="AF33" s="136"/>
      <c r="AG33" s="136"/>
      <c r="AH33" s="140">
        <f>AB33+(AC33/60)+(AD33/3600)</f>
        <v>0</v>
      </c>
      <c r="AI33" s="140">
        <f>AE33+(AF33/60)+(AG33/3600)</f>
        <v>0</v>
      </c>
      <c r="AJ33" s="40"/>
      <c r="AK33" s="40"/>
      <c r="AL33" s="40"/>
      <c r="AM33" s="41"/>
      <c r="AN33" s="42"/>
      <c r="AO33" s="38"/>
      <c r="AP33" s="38" t="s">
        <v>221</v>
      </c>
      <c r="AQ33" s="38" t="s">
        <v>222</v>
      </c>
      <c r="AR33" s="27"/>
      <c r="AS33" s="54" t="str">
        <f t="shared" si="1"/>
        <v>DM0EL</v>
      </c>
      <c r="AT33" s="54" t="str">
        <f t="shared" si="4"/>
        <v>29,66 MHz  -0,1&lt;br/&gt;FM Access  &lt;br/&gt; CTCSS&lt;br/&gt;PAPENBURG/Ems&lt;br/&gt;QRT</v>
      </c>
      <c r="AU33" s="55">
        <f t="shared" si="6"/>
        <v>0</v>
      </c>
    </row>
    <row r="34" spans="1:47" s="43" customFormat="1" ht="12.75" customHeight="1" outlineLevel="1">
      <c r="A34" s="36" t="s">
        <v>223</v>
      </c>
      <c r="B34" s="122" t="s">
        <v>39</v>
      </c>
      <c r="C34" s="27"/>
      <c r="D34" s="37" t="s">
        <v>210</v>
      </c>
      <c r="E34" s="79">
        <v>29.66</v>
      </c>
      <c r="F34" s="148">
        <v>-0.1</v>
      </c>
      <c r="G34" s="45" t="s">
        <v>74</v>
      </c>
      <c r="H34" s="144" t="s">
        <v>116</v>
      </c>
      <c r="I34" s="83"/>
      <c r="J34" s="38"/>
      <c r="K34" s="39" t="s">
        <v>84</v>
      </c>
      <c r="L34" s="109" t="s">
        <v>224</v>
      </c>
      <c r="M34" s="102"/>
      <c r="N34" s="65" t="s">
        <v>225</v>
      </c>
      <c r="O34" s="59"/>
      <c r="P34" s="97">
        <v>51</v>
      </c>
      <c r="Q34" s="97">
        <v>6</v>
      </c>
      <c r="R34" s="97">
        <v>15</v>
      </c>
      <c r="S34" s="97">
        <v>13</v>
      </c>
      <c r="T34" s="97">
        <v>2</v>
      </c>
      <c r="U34" s="97">
        <v>30</v>
      </c>
      <c r="V34" s="64">
        <f t="shared" si="5"/>
        <v>51.10416666666667</v>
      </c>
      <c r="W34" s="64">
        <f t="shared" si="7"/>
        <v>13.041666666666666</v>
      </c>
      <c r="X34" s="135" t="s">
        <v>224</v>
      </c>
      <c r="Y34" s="136"/>
      <c r="Z34" s="137" t="s">
        <v>226</v>
      </c>
      <c r="AA34" s="138"/>
      <c r="AB34" s="136"/>
      <c r="AC34" s="136"/>
      <c r="AD34" s="136"/>
      <c r="AE34" s="136"/>
      <c r="AF34" s="136"/>
      <c r="AG34" s="136"/>
      <c r="AH34" s="140">
        <f>AB34+(AC34/60)+(AD34/3600)</f>
        <v>0</v>
      </c>
      <c r="AI34" s="140">
        <f>AE34+(AF34/60)+(AG34/3600)</f>
        <v>0</v>
      </c>
      <c r="AJ34" s="40"/>
      <c r="AK34" s="40"/>
      <c r="AL34" s="40"/>
      <c r="AM34" s="41">
        <v>80</v>
      </c>
      <c r="AN34" s="42">
        <v>0</v>
      </c>
      <c r="AO34" s="38" t="s">
        <v>227</v>
      </c>
      <c r="AP34" s="38" t="s">
        <v>228</v>
      </c>
      <c r="AQ34" s="38"/>
      <c r="AR34" s="27"/>
      <c r="AS34" s="54" t="str">
        <f t="shared" si="1"/>
        <v>DM0SAX</v>
      </c>
      <c r="AT34" s="54" t="str">
        <f t="shared" si="4"/>
        <v>29,66 MHz  -0,1&lt;br/&gt;FM Access  Carrier&lt;br/&gt; CTCSS&lt;br/&gt;HARTHA&lt;br/&gt;</v>
      </c>
      <c r="AU34" s="55">
        <f t="shared" si="6"/>
        <v>0</v>
      </c>
    </row>
    <row r="35" spans="1:47" s="43" customFormat="1" ht="12.75" customHeight="1">
      <c r="A35" s="36" t="s">
        <v>229</v>
      </c>
      <c r="B35" s="122" t="s">
        <v>39</v>
      </c>
      <c r="C35" s="27"/>
      <c r="D35" s="37" t="s">
        <v>210</v>
      </c>
      <c r="E35" s="79">
        <v>29.66</v>
      </c>
      <c r="F35" s="148">
        <v>-0.1</v>
      </c>
      <c r="G35" s="29"/>
      <c r="H35" s="144"/>
      <c r="I35" s="83"/>
      <c r="J35" s="38"/>
      <c r="K35" s="39" t="s">
        <v>230</v>
      </c>
      <c r="L35" s="109"/>
      <c r="M35" s="102"/>
      <c r="N35" s="65" t="s">
        <v>231</v>
      </c>
      <c r="O35" s="59"/>
      <c r="P35" s="97">
        <v>48</v>
      </c>
      <c r="Q35" s="97">
        <v>10</v>
      </c>
      <c r="R35" s="97">
        <v>15</v>
      </c>
      <c r="S35" s="97">
        <v>16</v>
      </c>
      <c r="T35" s="97">
        <v>25</v>
      </c>
      <c r="U35" s="97">
        <v>33</v>
      </c>
      <c r="V35" s="64">
        <f t="shared" si="5"/>
        <v>48.170833333333334</v>
      </c>
      <c r="W35" s="64">
        <f t="shared" si="7"/>
        <v>16.425833333333333</v>
      </c>
      <c r="X35" s="135"/>
      <c r="Y35" s="136"/>
      <c r="Z35" s="137" t="s">
        <v>231</v>
      </c>
      <c r="AA35" s="138"/>
      <c r="AB35" s="136"/>
      <c r="AC35" s="136"/>
      <c r="AD35" s="136"/>
      <c r="AE35" s="136"/>
      <c r="AF35" s="136"/>
      <c r="AG35" s="136"/>
      <c r="AH35" s="140">
        <f>AB35+(AC35/60)+(AD35/3600)</f>
        <v>0</v>
      </c>
      <c r="AI35" s="140">
        <f>AE35+(AF35/60)+(AG35/3600)</f>
        <v>0</v>
      </c>
      <c r="AJ35" s="40"/>
      <c r="AK35" s="40"/>
      <c r="AL35" s="40"/>
      <c r="AM35" s="41">
        <v>40</v>
      </c>
      <c r="AN35" s="42"/>
      <c r="AO35" s="38"/>
      <c r="AP35" s="38" t="s">
        <v>232</v>
      </c>
      <c r="AQ35" s="38" t="s">
        <v>233</v>
      </c>
      <c r="AR35" s="27"/>
      <c r="AS35" s="54" t="str">
        <f t="shared" si="1"/>
        <v>OE1XKC</v>
      </c>
      <c r="AT35" s="54" t="str">
        <f t="shared" si="4"/>
        <v>29,66 MHz  -0,1&lt;br/&gt;FM Access  &lt;br/&gt; CTCSS&lt;br/&gt;SIMMERING&lt;br/&gt;</v>
      </c>
      <c r="AU35" s="55">
        <f t="shared" si="6"/>
        <v>0</v>
      </c>
    </row>
    <row r="36" spans="1:47" s="43" customFormat="1" ht="12.75" customHeight="1">
      <c r="A36" s="46" t="s">
        <v>234</v>
      </c>
      <c r="B36" s="122" t="s">
        <v>39</v>
      </c>
      <c r="C36" s="27" t="s">
        <v>235</v>
      </c>
      <c r="D36" s="47" t="s">
        <v>210</v>
      </c>
      <c r="E36" s="80">
        <v>29.66</v>
      </c>
      <c r="F36" s="148">
        <v>-0.1</v>
      </c>
      <c r="G36" s="45" t="s">
        <v>74</v>
      </c>
      <c r="H36" s="145">
        <v>67</v>
      </c>
      <c r="I36" s="84"/>
      <c r="J36" s="48"/>
      <c r="K36" s="39" t="s">
        <v>98</v>
      </c>
      <c r="L36" s="109" t="s">
        <v>236</v>
      </c>
      <c r="M36" s="104">
        <v>2000</v>
      </c>
      <c r="N36" s="69" t="s">
        <v>237</v>
      </c>
      <c r="O36" s="70" t="s">
        <v>238</v>
      </c>
      <c r="P36" s="96">
        <v>51</v>
      </c>
      <c r="Q36" s="96">
        <v>11</v>
      </c>
      <c r="R36" s="96">
        <v>57</v>
      </c>
      <c r="S36" s="96">
        <v>4</v>
      </c>
      <c r="T36" s="96">
        <v>24</v>
      </c>
      <c r="U36" s="96">
        <v>35</v>
      </c>
      <c r="V36" s="64">
        <f t="shared" si="5"/>
        <v>51.19916666666666</v>
      </c>
      <c r="W36" s="64">
        <f t="shared" si="7"/>
        <v>4.409722222222222</v>
      </c>
      <c r="X36" s="135"/>
      <c r="Y36" s="136"/>
      <c r="Z36" s="153"/>
      <c r="AA36" s="138"/>
      <c r="AB36" s="139">
        <v>50</v>
      </c>
      <c r="AC36" s="139">
        <v>48</v>
      </c>
      <c r="AD36" s="139">
        <v>5</v>
      </c>
      <c r="AE36" s="139">
        <v>3</v>
      </c>
      <c r="AF36" s="139">
        <v>42</v>
      </c>
      <c r="AG36" s="139">
        <v>53</v>
      </c>
      <c r="AH36" s="140"/>
      <c r="AI36" s="140"/>
      <c r="AJ36" s="49">
        <v>13</v>
      </c>
      <c r="AK36" s="40">
        <v>65</v>
      </c>
      <c r="AL36" s="40">
        <v>85</v>
      </c>
      <c r="AM36" s="41">
        <v>50</v>
      </c>
      <c r="AN36" s="42">
        <v>6</v>
      </c>
      <c r="AO36" s="50" t="s">
        <v>239</v>
      </c>
      <c r="AP36" s="50" t="s">
        <v>240</v>
      </c>
      <c r="AQ36" s="50" t="s">
        <v>241</v>
      </c>
      <c r="AR36" s="27"/>
      <c r="AS36" s="54" t="str">
        <f t="shared" si="1"/>
        <v>ON0AN</v>
      </c>
      <c r="AT36" s="54" t="str">
        <f t="shared" si="4"/>
        <v>29,66 MHz  -0,1&lt;br/&gt;FM Access  67&lt;br/&gt; CTCSS&lt;br/&gt;ANTWERPEN&lt;br/&gt;Unknown</v>
      </c>
      <c r="AU36" s="55">
        <f t="shared" si="6"/>
        <v>65</v>
      </c>
    </row>
    <row r="37" spans="1:47" s="43" customFormat="1" ht="12.75" customHeight="1">
      <c r="A37" s="36" t="s">
        <v>242</v>
      </c>
      <c r="B37" s="122" t="s">
        <v>39</v>
      </c>
      <c r="C37" s="112" t="s">
        <v>123</v>
      </c>
      <c r="D37" s="37" t="s">
        <v>210</v>
      </c>
      <c r="E37" s="79">
        <v>29.66</v>
      </c>
      <c r="F37" s="148">
        <v>-0.1</v>
      </c>
      <c r="G37" s="45"/>
      <c r="H37" s="144">
        <v>1750</v>
      </c>
      <c r="I37" s="83"/>
      <c r="J37" s="38"/>
      <c r="K37" s="39" t="s">
        <v>124</v>
      </c>
      <c r="L37" s="109"/>
      <c r="M37" s="102"/>
      <c r="N37" s="65" t="s">
        <v>243</v>
      </c>
      <c r="O37" s="59"/>
      <c r="P37" s="97">
        <v>59</v>
      </c>
      <c r="Q37" s="97">
        <v>19</v>
      </c>
      <c r="R37" s="97">
        <v>55</v>
      </c>
      <c r="S37" s="97">
        <v>18</v>
      </c>
      <c r="T37" s="97">
        <v>3</v>
      </c>
      <c r="U37" s="97">
        <v>41</v>
      </c>
      <c r="V37" s="64">
        <f t="shared" si="5"/>
        <v>59.331944444444446</v>
      </c>
      <c r="W37" s="64">
        <f t="shared" si="7"/>
        <v>18.06138888888889</v>
      </c>
      <c r="X37" s="135"/>
      <c r="Y37" s="136"/>
      <c r="Z37" s="137" t="s">
        <v>243</v>
      </c>
      <c r="AA37" s="138"/>
      <c r="AB37" s="136"/>
      <c r="AC37" s="136"/>
      <c r="AD37" s="136"/>
      <c r="AE37" s="136"/>
      <c r="AF37" s="136"/>
      <c r="AG37" s="136"/>
      <c r="AH37" s="140">
        <f>AB37+(AC37/60)+(AD37/3600)</f>
        <v>0</v>
      </c>
      <c r="AI37" s="140">
        <f>AE37+(AF37/60)+(AG37/3600)</f>
        <v>0</v>
      </c>
      <c r="AJ37" s="40"/>
      <c r="AK37" s="40"/>
      <c r="AL37" s="40"/>
      <c r="AM37" s="41"/>
      <c r="AN37" s="42"/>
      <c r="AO37" s="38"/>
      <c r="AP37" s="38" t="s">
        <v>244</v>
      </c>
      <c r="AQ37" s="38" t="s">
        <v>245</v>
      </c>
      <c r="AR37" s="27"/>
      <c r="AS37" s="54" t="str">
        <f t="shared" si="1"/>
        <v>SK0RVM</v>
      </c>
      <c r="AT37" s="54" t="str">
        <f t="shared" si="4"/>
        <v>29,66 MHz  -0,1&lt;br/&gt;FM Access  1750&lt;br/&gt; CTCSS&lt;br/&gt;STOCKHOLM&lt;br/&gt;QRT</v>
      </c>
      <c r="AU37" s="55">
        <f t="shared" si="6"/>
        <v>0</v>
      </c>
    </row>
    <row r="38" spans="1:47" s="43" customFormat="1" ht="12.75" customHeight="1">
      <c r="A38" s="36" t="s">
        <v>246</v>
      </c>
      <c r="B38" s="122" t="s">
        <v>39</v>
      </c>
      <c r="C38" s="113" t="s">
        <v>82</v>
      </c>
      <c r="D38" s="37" t="s">
        <v>210</v>
      </c>
      <c r="E38" s="79">
        <v>29.66</v>
      </c>
      <c r="F38" s="148">
        <v>-0.1</v>
      </c>
      <c r="G38" s="29"/>
      <c r="H38" s="145"/>
      <c r="I38" s="83"/>
      <c r="J38" s="38"/>
      <c r="K38" s="86" t="s">
        <v>247</v>
      </c>
      <c r="L38" s="109" t="s">
        <v>248</v>
      </c>
      <c r="M38" s="105"/>
      <c r="N38" s="65" t="s">
        <v>249</v>
      </c>
      <c r="O38" s="59"/>
      <c r="P38" s="98">
        <v>50</v>
      </c>
      <c r="Q38" s="98">
        <v>13</v>
      </c>
      <c r="R38" s="98">
        <v>45</v>
      </c>
      <c r="S38" s="98">
        <v>8</v>
      </c>
      <c r="T38" s="98">
        <v>27</v>
      </c>
      <c r="U38" s="98">
        <v>30</v>
      </c>
      <c r="V38" s="89"/>
      <c r="W38" s="89"/>
      <c r="X38" s="135"/>
      <c r="Y38" s="155"/>
      <c r="Z38" s="137"/>
      <c r="AA38" s="138"/>
      <c r="AB38" s="155"/>
      <c r="AC38" s="155"/>
      <c r="AD38" s="155"/>
      <c r="AE38" s="155"/>
      <c r="AF38" s="155"/>
      <c r="AG38" s="155"/>
      <c r="AH38" s="156"/>
      <c r="AI38" s="156"/>
      <c r="AJ38" s="90"/>
      <c r="AK38" s="90"/>
      <c r="AL38" s="90"/>
      <c r="AM38" s="91"/>
      <c r="AN38" s="92"/>
      <c r="AO38" s="38"/>
      <c r="AP38" s="38"/>
      <c r="AQ38" s="38"/>
      <c r="AR38" s="115"/>
      <c r="AS38" s="54" t="str">
        <f t="shared" si="1"/>
        <v>SR7TM</v>
      </c>
      <c r="AT38" s="54" t="str">
        <f t="shared" si="4"/>
        <v>29,66 MHz  -0,1&lt;br/&gt;FM Access  &lt;br/&gt; CTCSS&lt;br/&gt;PABIANICE&lt;br/&gt;Planned</v>
      </c>
      <c r="AU38" s="55">
        <f t="shared" si="6"/>
        <v>0</v>
      </c>
    </row>
    <row r="39" spans="1:47" s="43" customFormat="1" ht="12.75">
      <c r="A39" s="36" t="s">
        <v>430</v>
      </c>
      <c r="B39" s="122" t="s">
        <v>39</v>
      </c>
      <c r="C39" s="111" t="s">
        <v>40</v>
      </c>
      <c r="D39" s="37" t="s">
        <v>210</v>
      </c>
      <c r="E39" s="79">
        <v>29.66</v>
      </c>
      <c r="F39" s="148">
        <v>-0.1</v>
      </c>
      <c r="G39" s="29"/>
      <c r="H39" s="144">
        <v>77</v>
      </c>
      <c r="I39" s="83">
        <v>77</v>
      </c>
      <c r="J39" s="38"/>
      <c r="K39" s="39" t="s">
        <v>398</v>
      </c>
      <c r="L39" s="109" t="s">
        <v>425</v>
      </c>
      <c r="M39" s="102"/>
      <c r="N39" s="65" t="s">
        <v>429</v>
      </c>
      <c r="O39" s="59"/>
      <c r="P39" s="102"/>
      <c r="Q39" s="102"/>
      <c r="R39" s="102"/>
      <c r="S39" s="102"/>
      <c r="T39" s="102"/>
      <c r="U39" s="95"/>
      <c r="V39" s="64">
        <v>-26.18542</v>
      </c>
      <c r="W39" s="64">
        <v>28.14672</v>
      </c>
      <c r="X39" s="135"/>
      <c r="Y39" s="136"/>
      <c r="Z39" s="137" t="s">
        <v>429</v>
      </c>
      <c r="AA39" s="138"/>
      <c r="AB39" s="136"/>
      <c r="AC39" s="136"/>
      <c r="AD39" s="136"/>
      <c r="AE39" s="136"/>
      <c r="AF39" s="136"/>
      <c r="AG39" s="136"/>
      <c r="AH39" s="140">
        <v>-26.18486</v>
      </c>
      <c r="AI39" s="140">
        <v>28.07434</v>
      </c>
      <c r="AJ39" s="40"/>
      <c r="AK39" s="40">
        <v>25</v>
      </c>
      <c r="AL39" s="40"/>
      <c r="AM39" s="41">
        <v>30</v>
      </c>
      <c r="AN39" s="42"/>
      <c r="AO39" s="38"/>
      <c r="AP39" s="38" t="s">
        <v>426</v>
      </c>
      <c r="AQ39" s="117" t="s">
        <v>427</v>
      </c>
      <c r="AR39" s="27" t="s">
        <v>428</v>
      </c>
      <c r="AS39" s="54" t="str">
        <f t="shared" si="1"/>
        <v>ZU9HBC</v>
      </c>
      <c r="AT39" s="54" t="str">
        <f t="shared" si="4"/>
        <v>29,66 MHz  -0,1&lt;br/&gt;FM Access  77&lt;br/&gt; CTCSS77&lt;br/&gt;Gauteng South&lt;br/&gt;Operational</v>
      </c>
      <c r="AU39" s="55">
        <f t="shared" si="6"/>
        <v>25</v>
      </c>
    </row>
    <row r="40" spans="1:47" s="43" customFormat="1" ht="12.75" customHeight="1">
      <c r="A40" s="36" t="s">
        <v>250</v>
      </c>
      <c r="B40" s="122" t="s">
        <v>39</v>
      </c>
      <c r="C40" s="27"/>
      <c r="D40" s="37" t="s">
        <v>251</v>
      </c>
      <c r="E40" s="79">
        <v>29.67</v>
      </c>
      <c r="F40" s="148">
        <v>-0.1</v>
      </c>
      <c r="G40" s="85" t="s">
        <v>252</v>
      </c>
      <c r="H40" s="145"/>
      <c r="I40" s="83"/>
      <c r="J40" s="38"/>
      <c r="K40" s="86" t="s">
        <v>84</v>
      </c>
      <c r="L40" s="109" t="s">
        <v>253</v>
      </c>
      <c r="M40" s="105">
        <v>61829</v>
      </c>
      <c r="N40" s="65" t="s">
        <v>254</v>
      </c>
      <c r="O40" s="59" t="s">
        <v>255</v>
      </c>
      <c r="P40" s="98">
        <v>50</v>
      </c>
      <c r="Q40" s="98">
        <v>13</v>
      </c>
      <c r="R40" s="98">
        <v>45</v>
      </c>
      <c r="S40" s="98">
        <v>8</v>
      </c>
      <c r="T40" s="98">
        <v>27</v>
      </c>
      <c r="U40" s="98">
        <v>30</v>
      </c>
      <c r="V40" s="89">
        <f aca="true" t="shared" si="8" ref="V40:V47">P40+(Q40/60)+(R40/3600)</f>
        <v>50.22916666666667</v>
      </c>
      <c r="W40" s="89">
        <f aca="true" t="shared" si="9" ref="W40:W47">S40+(T40/60)+(U40/3600)</f>
        <v>8.458333333333332</v>
      </c>
      <c r="X40" s="135" t="s">
        <v>253</v>
      </c>
      <c r="Y40" s="155">
        <v>61479</v>
      </c>
      <c r="Z40" s="137" t="s">
        <v>256</v>
      </c>
      <c r="AA40" s="138"/>
      <c r="AB40" s="155"/>
      <c r="AC40" s="155"/>
      <c r="AD40" s="155"/>
      <c r="AE40" s="155"/>
      <c r="AF40" s="155"/>
      <c r="AG40" s="155"/>
      <c r="AH40" s="156">
        <v>50.221861</v>
      </c>
      <c r="AI40" s="156">
        <v>8.446446</v>
      </c>
      <c r="AJ40" s="90">
        <v>880</v>
      </c>
      <c r="AK40" s="90">
        <v>40</v>
      </c>
      <c r="AL40" s="90">
        <v>920</v>
      </c>
      <c r="AM40" s="91">
        <v>55</v>
      </c>
      <c r="AN40" s="92">
        <v>3</v>
      </c>
      <c r="AO40" s="38" t="s">
        <v>257</v>
      </c>
      <c r="AP40" s="38" t="s">
        <v>257</v>
      </c>
      <c r="AQ40" s="119" t="s">
        <v>258</v>
      </c>
      <c r="AR40" s="115" t="s">
        <v>259</v>
      </c>
      <c r="AS40" s="54" t="str">
        <f t="shared" si="1"/>
        <v>DF0MOT</v>
      </c>
      <c r="AT40" s="54" t="str">
        <f t="shared" si="4"/>
        <v>29,67 MHz  -0,1&lt;br/&gt;FM Access  &lt;br/&gt; CTCSS&lt;br/&gt;GR.FELDBERG&lt;br/&gt;</v>
      </c>
      <c r="AU40" s="55">
        <f t="shared" si="6"/>
        <v>40</v>
      </c>
    </row>
    <row r="41" spans="1:47" s="43" customFormat="1" ht="12.75" customHeight="1">
      <c r="A41" s="36" t="s">
        <v>260</v>
      </c>
      <c r="B41" s="122" t="s">
        <v>39</v>
      </c>
      <c r="C41" s="113" t="s">
        <v>107</v>
      </c>
      <c r="D41" s="37" t="s">
        <v>251</v>
      </c>
      <c r="E41" s="79">
        <v>29.67</v>
      </c>
      <c r="F41" s="148">
        <v>-0.1</v>
      </c>
      <c r="G41" s="29"/>
      <c r="H41" s="144"/>
      <c r="I41" s="84">
        <v>67</v>
      </c>
      <c r="J41" s="38"/>
      <c r="K41" s="86" t="s">
        <v>84</v>
      </c>
      <c r="L41" s="109" t="s">
        <v>261</v>
      </c>
      <c r="M41" s="102">
        <v>49186</v>
      </c>
      <c r="N41" s="65" t="s">
        <v>262</v>
      </c>
      <c r="O41" s="59" t="s">
        <v>263</v>
      </c>
      <c r="P41" s="95">
        <v>52</v>
      </c>
      <c r="Q41" s="95">
        <v>10</v>
      </c>
      <c r="R41" s="95">
        <v>38</v>
      </c>
      <c r="S41" s="95">
        <v>8</v>
      </c>
      <c r="T41" s="95">
        <v>2</v>
      </c>
      <c r="U41" s="95">
        <v>42</v>
      </c>
      <c r="V41" s="64">
        <f t="shared" si="8"/>
        <v>52.17722222222222</v>
      </c>
      <c r="W41" s="64">
        <f t="shared" si="9"/>
        <v>8.045</v>
      </c>
      <c r="X41" s="135"/>
      <c r="Y41" s="136"/>
      <c r="Z41" s="153"/>
      <c r="AA41" s="138"/>
      <c r="AB41" s="139">
        <v>50</v>
      </c>
      <c r="AC41" s="139">
        <v>48</v>
      </c>
      <c r="AD41" s="139">
        <v>5</v>
      </c>
      <c r="AE41" s="139">
        <v>3</v>
      </c>
      <c r="AF41" s="139">
        <v>42</v>
      </c>
      <c r="AG41" s="139">
        <v>53</v>
      </c>
      <c r="AH41" s="140"/>
      <c r="AI41" s="140"/>
      <c r="AJ41" s="40">
        <v>331</v>
      </c>
      <c r="AK41" s="40">
        <v>13</v>
      </c>
      <c r="AL41" s="40"/>
      <c r="AM41" s="41"/>
      <c r="AN41" s="42"/>
      <c r="AO41" s="38"/>
      <c r="AP41" s="38" t="s">
        <v>264</v>
      </c>
      <c r="AQ41" s="38"/>
      <c r="AR41" s="27"/>
      <c r="AS41" s="54" t="str">
        <f t="shared" si="1"/>
        <v>DK0ZO</v>
      </c>
      <c r="AT41" s="54" t="str">
        <f t="shared" si="4"/>
        <v>29,67 MHz  -0,1&lt;br/&gt;FM Access  &lt;br/&gt; CTCSS67&lt;br/&gt;Bag Idburg/Osnabrück&lt;br/&gt;Testing</v>
      </c>
      <c r="AU41" s="55">
        <f t="shared" si="6"/>
        <v>13</v>
      </c>
    </row>
    <row r="42" spans="1:47" s="43" customFormat="1" ht="12.75" customHeight="1">
      <c r="A42" s="36" t="s">
        <v>265</v>
      </c>
      <c r="B42" s="122" t="s">
        <v>39</v>
      </c>
      <c r="C42" s="113" t="s">
        <v>107</v>
      </c>
      <c r="D42" s="37" t="s">
        <v>251</v>
      </c>
      <c r="E42" s="79">
        <v>29.67</v>
      </c>
      <c r="F42" s="148">
        <v>-0.1</v>
      </c>
      <c r="G42" s="29"/>
      <c r="H42" s="144"/>
      <c r="I42" s="83"/>
      <c r="J42" s="38"/>
      <c r="K42" s="86" t="s">
        <v>266</v>
      </c>
      <c r="L42" s="109" t="s">
        <v>267</v>
      </c>
      <c r="M42" s="102"/>
      <c r="N42" s="65" t="s">
        <v>268</v>
      </c>
      <c r="O42" s="59"/>
      <c r="P42" s="95">
        <v>40</v>
      </c>
      <c r="Q42" s="95">
        <v>20</v>
      </c>
      <c r="R42" s="95">
        <v>41</v>
      </c>
      <c r="S42" s="95">
        <v>-5</v>
      </c>
      <c r="T42" s="95">
        <v>41</v>
      </c>
      <c r="U42" s="95">
        <v>13</v>
      </c>
      <c r="V42" s="64">
        <f t="shared" si="8"/>
        <v>40.344722222222224</v>
      </c>
      <c r="W42" s="64">
        <v>-5.68694</v>
      </c>
      <c r="X42" s="135"/>
      <c r="Y42" s="136"/>
      <c r="Z42" s="153"/>
      <c r="AA42" s="138"/>
      <c r="AB42" s="139">
        <v>50</v>
      </c>
      <c r="AC42" s="139">
        <v>48</v>
      </c>
      <c r="AD42" s="139">
        <v>5</v>
      </c>
      <c r="AE42" s="139">
        <v>3</v>
      </c>
      <c r="AF42" s="139">
        <v>42</v>
      </c>
      <c r="AG42" s="139">
        <v>53</v>
      </c>
      <c r="AH42" s="140"/>
      <c r="AI42" s="140"/>
      <c r="AJ42" s="40">
        <v>2250</v>
      </c>
      <c r="AK42" s="90"/>
      <c r="AL42" s="40"/>
      <c r="AM42" s="41">
        <v>5</v>
      </c>
      <c r="AN42" s="42"/>
      <c r="AO42" s="38"/>
      <c r="AP42" s="38" t="s">
        <v>269</v>
      </c>
      <c r="AQ42" s="117" t="s">
        <v>270</v>
      </c>
      <c r="AR42" s="27"/>
      <c r="AS42" s="54" t="str">
        <f aca="true" t="shared" si="10" ref="AS42:AS61">A42</f>
        <v>ED1YBQ</v>
      </c>
      <c r="AT42" s="54" t="str">
        <f t="shared" si="4"/>
        <v>29,67 MHz  -0,1&lt;br/&gt;FM Access  &lt;br/&gt; CTCSS&lt;br/&gt;SIERRA DE BEJAR La Covatilla&lt;br/&gt;Testing</v>
      </c>
      <c r="AU42" s="55">
        <f t="shared" si="6"/>
        <v>0</v>
      </c>
    </row>
    <row r="43" spans="1:47" s="43" customFormat="1" ht="12.75" customHeight="1">
      <c r="A43" s="36" t="s">
        <v>271</v>
      </c>
      <c r="B43" s="122" t="s">
        <v>39</v>
      </c>
      <c r="C43" s="27"/>
      <c r="D43" s="37" t="s">
        <v>251</v>
      </c>
      <c r="E43" s="79">
        <v>29.67</v>
      </c>
      <c r="F43" s="148">
        <v>-0.1</v>
      </c>
      <c r="G43" s="45" t="s">
        <v>74</v>
      </c>
      <c r="H43" s="144">
        <v>88.5</v>
      </c>
      <c r="I43" s="83"/>
      <c r="J43" s="38"/>
      <c r="K43" s="39" t="s">
        <v>42</v>
      </c>
      <c r="L43" s="109" t="s">
        <v>272</v>
      </c>
      <c r="M43" s="102" t="s">
        <v>273</v>
      </c>
      <c r="N43" s="66" t="s">
        <v>274</v>
      </c>
      <c r="O43" s="59"/>
      <c r="P43" s="95">
        <v>45</v>
      </c>
      <c r="Q43" s="95">
        <v>57</v>
      </c>
      <c r="R43" s="95">
        <v>19</v>
      </c>
      <c r="S43" s="95">
        <v>0</v>
      </c>
      <c r="T43" s="95">
        <v>58</v>
      </c>
      <c r="U43" s="95">
        <v>42</v>
      </c>
      <c r="V43" s="64">
        <f t="shared" si="8"/>
        <v>45.95527777777778</v>
      </c>
      <c r="W43" s="64">
        <f t="shared" si="9"/>
        <v>0.9783333333333334</v>
      </c>
      <c r="X43" s="135"/>
      <c r="Y43" s="136"/>
      <c r="Z43" s="153"/>
      <c r="AA43" s="138"/>
      <c r="AB43" s="139">
        <v>50</v>
      </c>
      <c r="AC43" s="139">
        <v>48</v>
      </c>
      <c r="AD43" s="139">
        <v>5</v>
      </c>
      <c r="AE43" s="139">
        <v>3</v>
      </c>
      <c r="AF43" s="139">
        <v>42</v>
      </c>
      <c r="AG43" s="139">
        <v>53</v>
      </c>
      <c r="AH43" s="140"/>
      <c r="AI43" s="140"/>
      <c r="AJ43" s="40"/>
      <c r="AK43" s="40"/>
      <c r="AL43" s="40">
        <v>276</v>
      </c>
      <c r="AM43" s="41">
        <v>50</v>
      </c>
      <c r="AN43" s="42"/>
      <c r="AO43" s="38"/>
      <c r="AP43" s="38" t="s">
        <v>275</v>
      </c>
      <c r="AQ43" s="38" t="s">
        <v>276</v>
      </c>
      <c r="AR43" s="27"/>
      <c r="AS43" s="54" t="str">
        <f t="shared" si="10"/>
        <v>F1ZCF</v>
      </c>
      <c r="AT43" s="54" t="str">
        <f t="shared" si="4"/>
        <v>29,67 MHz  -0,1&lt;br/&gt;FM Access  88,5&lt;br/&gt; CTCSS&lt;br/&gt;LIMOGES / Javerdat&lt;br/&gt;</v>
      </c>
      <c r="AU43" s="55">
        <f t="shared" si="6"/>
        <v>0</v>
      </c>
    </row>
    <row r="44" spans="1:47" s="43" customFormat="1" ht="12.75" customHeight="1">
      <c r="A44" s="36" t="s">
        <v>277</v>
      </c>
      <c r="B44" s="122" t="s">
        <v>39</v>
      </c>
      <c r="C44" s="111" t="s">
        <v>40</v>
      </c>
      <c r="D44" s="37" t="s">
        <v>251</v>
      </c>
      <c r="E44" s="79">
        <v>29.67</v>
      </c>
      <c r="F44" s="148">
        <v>-0.1</v>
      </c>
      <c r="G44" s="45" t="s">
        <v>74</v>
      </c>
      <c r="H44" s="145">
        <v>94.8</v>
      </c>
      <c r="I44" s="83"/>
      <c r="J44" s="38"/>
      <c r="K44" s="39" t="s">
        <v>42</v>
      </c>
      <c r="L44" s="109" t="s">
        <v>278</v>
      </c>
      <c r="M44" s="102" t="s">
        <v>279</v>
      </c>
      <c r="N44" s="65" t="s">
        <v>280</v>
      </c>
      <c r="O44" s="59"/>
      <c r="P44" s="95">
        <v>44</v>
      </c>
      <c r="Q44" s="95">
        <v>54</v>
      </c>
      <c r="R44" s="95">
        <v>55</v>
      </c>
      <c r="S44" s="95">
        <v>5</v>
      </c>
      <c r="T44" s="95">
        <v>9</v>
      </c>
      <c r="U44" s="95">
        <v>0</v>
      </c>
      <c r="V44" s="64">
        <f t="shared" si="8"/>
        <v>44.915277777777774</v>
      </c>
      <c r="W44" s="64">
        <f t="shared" si="9"/>
        <v>5.15</v>
      </c>
      <c r="X44" s="135"/>
      <c r="Y44" s="136"/>
      <c r="Z44" s="153"/>
      <c r="AA44" s="138"/>
      <c r="AB44" s="139">
        <v>50</v>
      </c>
      <c r="AC44" s="139">
        <v>48</v>
      </c>
      <c r="AD44" s="139">
        <v>5</v>
      </c>
      <c r="AE44" s="139">
        <v>3</v>
      </c>
      <c r="AF44" s="139">
        <v>42</v>
      </c>
      <c r="AG44" s="139">
        <v>53</v>
      </c>
      <c r="AH44" s="140"/>
      <c r="AI44" s="140"/>
      <c r="AJ44" s="40"/>
      <c r="AK44" s="40"/>
      <c r="AL44" s="40">
        <v>1100</v>
      </c>
      <c r="AM44" s="41">
        <v>50</v>
      </c>
      <c r="AN44" s="42"/>
      <c r="AO44" s="38"/>
      <c r="AP44" s="38" t="s">
        <v>281</v>
      </c>
      <c r="AQ44" s="38" t="s">
        <v>282</v>
      </c>
      <c r="AR44" s="27"/>
      <c r="AS44" s="54" t="str">
        <f t="shared" si="10"/>
        <v>F5ZTW</v>
      </c>
      <c r="AT44" s="54" t="str">
        <f t="shared" si="4"/>
        <v>29,67 MHz  -0,1&lt;br/&gt;FM Access  94,8&lt;br/&gt; CTCSS&lt;br/&gt;VALENCE / Col des Limouches&lt;br/&gt;Operational</v>
      </c>
      <c r="AU44" s="55">
        <f t="shared" si="6"/>
        <v>0</v>
      </c>
    </row>
    <row r="45" spans="1:47" s="43" customFormat="1" ht="12.75" customHeight="1">
      <c r="A45" s="36" t="s">
        <v>283</v>
      </c>
      <c r="B45" s="122" t="s">
        <v>39</v>
      </c>
      <c r="C45" s="111" t="s">
        <v>40</v>
      </c>
      <c r="D45" s="37" t="s">
        <v>251</v>
      </c>
      <c r="E45" s="79">
        <v>29.67</v>
      </c>
      <c r="F45" s="148">
        <v>-0.1</v>
      </c>
      <c r="G45" s="29" t="s">
        <v>74</v>
      </c>
      <c r="H45" s="144">
        <v>67</v>
      </c>
      <c r="I45" s="83">
        <v>67</v>
      </c>
      <c r="J45" s="38"/>
      <c r="K45" s="39" t="s">
        <v>284</v>
      </c>
      <c r="L45" s="109" t="s">
        <v>285</v>
      </c>
      <c r="M45" s="102">
        <v>198</v>
      </c>
      <c r="N45" s="65" t="s">
        <v>286</v>
      </c>
      <c r="O45" s="59" t="s">
        <v>287</v>
      </c>
      <c r="P45" s="95">
        <v>41</v>
      </c>
      <c r="Q45" s="95">
        <v>54</v>
      </c>
      <c r="R45" s="95">
        <v>75</v>
      </c>
      <c r="S45" s="95">
        <v>12</v>
      </c>
      <c r="T45" s="95">
        <v>29</v>
      </c>
      <c r="U45" s="95">
        <v>85</v>
      </c>
      <c r="V45" s="64">
        <f t="shared" si="8"/>
        <v>41.920833333333334</v>
      </c>
      <c r="W45" s="64">
        <f t="shared" si="9"/>
        <v>12.506944444444443</v>
      </c>
      <c r="X45" s="135" t="s">
        <v>285</v>
      </c>
      <c r="Y45" s="136">
        <v>198</v>
      </c>
      <c r="Z45" s="137" t="s">
        <v>288</v>
      </c>
      <c r="AA45" s="138"/>
      <c r="AB45" s="136"/>
      <c r="AC45" s="136"/>
      <c r="AD45" s="136"/>
      <c r="AE45" s="136"/>
      <c r="AF45" s="136"/>
      <c r="AG45" s="136"/>
      <c r="AH45" s="140">
        <f>AB45+(AC45/60)+(AD45/3600)</f>
        <v>0</v>
      </c>
      <c r="AI45" s="140">
        <f>AE45+(AF45/60)+(AG45/3600)</f>
        <v>0</v>
      </c>
      <c r="AJ45" s="40">
        <v>50</v>
      </c>
      <c r="AK45" s="40">
        <v>5.6</v>
      </c>
      <c r="AL45" s="40"/>
      <c r="AM45" s="41">
        <v>10</v>
      </c>
      <c r="AN45" s="42">
        <v>2.15</v>
      </c>
      <c r="AO45" s="38" t="s">
        <v>289</v>
      </c>
      <c r="AP45" s="38" t="s">
        <v>289</v>
      </c>
      <c r="AQ45" s="38" t="s">
        <v>290</v>
      </c>
      <c r="AR45" s="116"/>
      <c r="AS45" s="54" t="str">
        <f t="shared" si="10"/>
        <v>IR0CY</v>
      </c>
      <c r="AT45" s="54" t="str">
        <f t="shared" si="4"/>
        <v>29,67 MHz  -0,1&lt;br/&gt;FM Access  67&lt;br/&gt; CTCSS67&lt;br/&gt;ROME&lt;br/&gt;Operational</v>
      </c>
      <c r="AU45" s="55">
        <f t="shared" si="6"/>
        <v>5.6</v>
      </c>
    </row>
    <row r="46" spans="1:47" s="43" customFormat="1" ht="12.75" customHeight="1">
      <c r="A46" s="36" t="s">
        <v>291</v>
      </c>
      <c r="B46" s="122" t="s">
        <v>39</v>
      </c>
      <c r="C46" s="113" t="s">
        <v>292</v>
      </c>
      <c r="D46" s="37" t="s">
        <v>251</v>
      </c>
      <c r="E46" s="79">
        <v>29.67</v>
      </c>
      <c r="F46" s="148">
        <v>-0.1</v>
      </c>
      <c r="G46" s="29"/>
      <c r="H46" s="144" t="s">
        <v>293</v>
      </c>
      <c r="I46" s="83"/>
      <c r="J46" s="38"/>
      <c r="K46" s="39" t="s">
        <v>294</v>
      </c>
      <c r="L46" s="109" t="s">
        <v>295</v>
      </c>
      <c r="M46" s="102"/>
      <c r="N46" s="66" t="s">
        <v>296</v>
      </c>
      <c r="O46" s="59"/>
      <c r="P46" s="97">
        <v>60</v>
      </c>
      <c r="Q46" s="97">
        <v>12</v>
      </c>
      <c r="R46" s="97">
        <v>42</v>
      </c>
      <c r="S46" s="97">
        <v>24</v>
      </c>
      <c r="T46" s="97">
        <v>43</v>
      </c>
      <c r="U46" s="97">
        <v>45</v>
      </c>
      <c r="V46" s="64">
        <f t="shared" si="8"/>
        <v>60.211666666666666</v>
      </c>
      <c r="W46" s="64">
        <f t="shared" si="9"/>
        <v>24.729166666666664</v>
      </c>
      <c r="X46" s="135" t="s">
        <v>297</v>
      </c>
      <c r="Y46" s="136"/>
      <c r="Z46" s="137" t="s">
        <v>298</v>
      </c>
      <c r="AA46" s="138"/>
      <c r="AB46" s="136"/>
      <c r="AC46" s="136"/>
      <c r="AD46" s="136"/>
      <c r="AE46" s="136"/>
      <c r="AF46" s="136"/>
      <c r="AG46" s="136"/>
      <c r="AH46" s="140">
        <f>AB46+(AC46/60)+(AD46/3600)</f>
        <v>0</v>
      </c>
      <c r="AI46" s="140">
        <f>AE46+(AF46/60)+(AG46/3600)</f>
        <v>0</v>
      </c>
      <c r="AJ46" s="40">
        <v>99</v>
      </c>
      <c r="AK46" s="40">
        <v>39</v>
      </c>
      <c r="AL46" s="40"/>
      <c r="AM46" s="41">
        <v>50</v>
      </c>
      <c r="AN46" s="42"/>
      <c r="AO46" s="38"/>
      <c r="AP46" s="38" t="s">
        <v>299</v>
      </c>
      <c r="AQ46" s="38" t="s">
        <v>300</v>
      </c>
      <c r="AR46" s="27"/>
      <c r="AS46" s="54" t="str">
        <f t="shared" si="10"/>
        <v>OH2RCH</v>
      </c>
      <c r="AT46" s="54" t="str">
        <f t="shared" si="4"/>
        <v>29,67 MHz  -0,1&lt;br/&gt;FM Access  1750 118,8&lt;br/&gt; CTCSS&lt;br/&gt;KAUNIAINEN&lt;br/&gt;Qrv soon</v>
      </c>
      <c r="AU46" s="55">
        <f t="shared" si="6"/>
        <v>39</v>
      </c>
    </row>
    <row r="47" spans="1:47" s="43" customFormat="1" ht="12.75" customHeight="1">
      <c r="A47" s="36" t="s">
        <v>301</v>
      </c>
      <c r="B47" s="122" t="s">
        <v>39</v>
      </c>
      <c r="C47" s="27"/>
      <c r="D47" s="37" t="s">
        <v>251</v>
      </c>
      <c r="E47" s="79">
        <v>29.67</v>
      </c>
      <c r="F47" s="148">
        <v>-0.1</v>
      </c>
      <c r="G47" s="29"/>
      <c r="H47" s="144"/>
      <c r="I47" s="83"/>
      <c r="J47" s="38"/>
      <c r="K47" s="39" t="s">
        <v>302</v>
      </c>
      <c r="L47" s="109"/>
      <c r="M47" s="102"/>
      <c r="N47" s="66" t="s">
        <v>303</v>
      </c>
      <c r="O47" s="59"/>
      <c r="P47" s="97">
        <v>55</v>
      </c>
      <c r="Q47" s="97">
        <v>42</v>
      </c>
      <c r="R47" s="97">
        <v>41</v>
      </c>
      <c r="S47" s="97">
        <v>9</v>
      </c>
      <c r="T47" s="97">
        <v>32</v>
      </c>
      <c r="U47" s="97">
        <v>12</v>
      </c>
      <c r="V47" s="64">
        <f t="shared" si="8"/>
        <v>55.71138888888889</v>
      </c>
      <c r="W47" s="64">
        <f t="shared" si="9"/>
        <v>9.536666666666667</v>
      </c>
      <c r="X47" s="135"/>
      <c r="Y47" s="136"/>
      <c r="Z47" s="153" t="s">
        <v>303</v>
      </c>
      <c r="AA47" s="138"/>
      <c r="AB47" s="136"/>
      <c r="AC47" s="136"/>
      <c r="AD47" s="136"/>
      <c r="AE47" s="136"/>
      <c r="AF47" s="136"/>
      <c r="AG47" s="136"/>
      <c r="AH47" s="140">
        <f>AB47+(AC47/60)+(AD47/3600)</f>
        <v>0</v>
      </c>
      <c r="AI47" s="140">
        <f>AE47+(AF47/60)+(AG47/3600)</f>
        <v>0</v>
      </c>
      <c r="AJ47" s="40">
        <v>87</v>
      </c>
      <c r="AK47" s="40">
        <v>17</v>
      </c>
      <c r="AL47" s="40"/>
      <c r="AM47" s="41">
        <v>30</v>
      </c>
      <c r="AN47" s="42"/>
      <c r="AO47" s="38"/>
      <c r="AP47" s="38" t="s">
        <v>304</v>
      </c>
      <c r="AQ47" s="38" t="s">
        <v>305</v>
      </c>
      <c r="AR47" s="27"/>
      <c r="AS47" s="54" t="str">
        <f t="shared" si="10"/>
        <v>OZ2RED</v>
      </c>
      <c r="AT47" s="54" t="str">
        <f t="shared" si="4"/>
        <v>29,67 MHz  -0,1&lt;br/&gt;FM Access  &lt;br/&gt; CTCSS&lt;br/&gt;VEJLE Andkaer ved Borkop&lt;br/&gt;</v>
      </c>
      <c r="AU47" s="55">
        <f t="shared" si="6"/>
        <v>17</v>
      </c>
    </row>
    <row r="48" spans="1:47" s="43" customFormat="1" ht="12.75" customHeight="1">
      <c r="A48" s="36" t="s">
        <v>306</v>
      </c>
      <c r="B48" s="122" t="s">
        <v>39</v>
      </c>
      <c r="C48" s="113" t="s">
        <v>82</v>
      </c>
      <c r="D48" s="37" t="s">
        <v>251</v>
      </c>
      <c r="E48" s="79">
        <v>29.67</v>
      </c>
      <c r="F48" s="148">
        <v>-0.1</v>
      </c>
      <c r="G48" s="29"/>
      <c r="H48" s="145">
        <v>82.5</v>
      </c>
      <c r="I48" s="83"/>
      <c r="J48" s="38"/>
      <c r="K48" s="86" t="s">
        <v>247</v>
      </c>
      <c r="L48" s="109" t="s">
        <v>307</v>
      </c>
      <c r="M48" s="105"/>
      <c r="N48" s="65" t="s">
        <v>308</v>
      </c>
      <c r="O48" s="59"/>
      <c r="P48" s="98">
        <v>50</v>
      </c>
      <c r="Q48" s="98">
        <v>13</v>
      </c>
      <c r="R48" s="98">
        <v>45</v>
      </c>
      <c r="S48" s="98">
        <v>8</v>
      </c>
      <c r="T48" s="98">
        <v>27</v>
      </c>
      <c r="U48" s="98">
        <v>30</v>
      </c>
      <c r="V48" s="89">
        <v>53.458827</v>
      </c>
      <c r="W48" s="89">
        <v>14.535034</v>
      </c>
      <c r="X48" s="135"/>
      <c r="Y48" s="155"/>
      <c r="Z48" s="137"/>
      <c r="AA48" s="138"/>
      <c r="AB48" s="155"/>
      <c r="AC48" s="155"/>
      <c r="AD48" s="155"/>
      <c r="AE48" s="155"/>
      <c r="AF48" s="155"/>
      <c r="AG48" s="155"/>
      <c r="AH48" s="156"/>
      <c r="AI48" s="156"/>
      <c r="AJ48" s="90">
        <v>57</v>
      </c>
      <c r="AK48" s="90"/>
      <c r="AL48" s="90"/>
      <c r="AM48" s="91">
        <v>10</v>
      </c>
      <c r="AN48" s="92"/>
      <c r="AO48" s="38"/>
      <c r="AP48" s="38"/>
      <c r="AQ48" s="76"/>
      <c r="AR48" s="115"/>
      <c r="AS48" s="54" t="str">
        <f t="shared" si="10"/>
        <v>SR1TS</v>
      </c>
      <c r="AT48" s="54" t="str">
        <f t="shared" si="4"/>
        <v>29,67 MHz  -0,1&lt;br/&gt;FM Access  82,5&lt;br/&gt; CTCSS&lt;br/&gt;SZCZECIN&lt;br/&gt;Planned</v>
      </c>
      <c r="AU48" s="55">
        <f t="shared" si="6"/>
        <v>0</v>
      </c>
    </row>
    <row r="49" spans="1:47" s="43" customFormat="1" ht="12.75" customHeight="1">
      <c r="A49" s="36" t="s">
        <v>309</v>
      </c>
      <c r="B49" s="122" t="s">
        <v>39</v>
      </c>
      <c r="C49" s="27"/>
      <c r="D49" s="37" t="s">
        <v>310</v>
      </c>
      <c r="E49" s="79">
        <v>29.68</v>
      </c>
      <c r="F49" s="148">
        <v>-0.1</v>
      </c>
      <c r="G49" s="29"/>
      <c r="H49" s="144"/>
      <c r="I49" s="83"/>
      <c r="J49" s="38"/>
      <c r="K49" s="39" t="s">
        <v>75</v>
      </c>
      <c r="L49" s="109" t="s">
        <v>311</v>
      </c>
      <c r="M49" s="102"/>
      <c r="N49" s="65" t="s">
        <v>312</v>
      </c>
      <c r="O49" s="59"/>
      <c r="P49" s="97">
        <v>39</v>
      </c>
      <c r="Q49" s="97">
        <v>31</v>
      </c>
      <c r="R49" s="97">
        <v>15</v>
      </c>
      <c r="S49" s="97">
        <v>8</v>
      </c>
      <c r="T49" s="97">
        <v>37</v>
      </c>
      <c r="U49" s="97">
        <v>30</v>
      </c>
      <c r="V49" s="64">
        <f aca="true" t="shared" si="11" ref="V49:V56">P49+(Q49/60)+(R49/3600)</f>
        <v>39.520833333333336</v>
      </c>
      <c r="W49" s="64">
        <v>-8.625</v>
      </c>
      <c r="X49" s="135" t="s">
        <v>311</v>
      </c>
      <c r="Y49" s="136"/>
      <c r="Z49" s="137" t="s">
        <v>312</v>
      </c>
      <c r="AA49" s="138"/>
      <c r="AB49" s="136"/>
      <c r="AC49" s="136"/>
      <c r="AD49" s="136"/>
      <c r="AE49" s="136"/>
      <c r="AF49" s="136"/>
      <c r="AG49" s="136"/>
      <c r="AH49" s="140">
        <f aca="true" t="shared" si="12" ref="AH49:AH56">AB49+(AC49/60)+(AD49/3600)</f>
        <v>0</v>
      </c>
      <c r="AI49" s="140">
        <f aca="true" t="shared" si="13" ref="AI49:AI56">AE49+(AF49/60)+(AG49/3600)</f>
        <v>0</v>
      </c>
      <c r="AJ49" s="40"/>
      <c r="AK49" s="40"/>
      <c r="AL49" s="40">
        <v>550</v>
      </c>
      <c r="AM49" s="41">
        <v>40</v>
      </c>
      <c r="AN49" s="42">
        <v>0</v>
      </c>
      <c r="AO49" s="38" t="s">
        <v>313</v>
      </c>
      <c r="AP49" s="38" t="s">
        <v>314</v>
      </c>
      <c r="AQ49" s="38"/>
      <c r="AR49" s="27"/>
      <c r="AS49" s="54" t="str">
        <f t="shared" si="10"/>
        <v>CT0HPA</v>
      </c>
      <c r="AT49" s="54" t="str">
        <f t="shared" si="4"/>
        <v>29,68 MHz  -0,1&lt;br/&gt;FM Access  &lt;br/&gt; CTCSS&lt;br/&gt;SERRA D'AIRE&lt;br/&gt;</v>
      </c>
      <c r="AU49" s="55">
        <f t="shared" si="6"/>
        <v>0</v>
      </c>
    </row>
    <row r="50" spans="1:47" s="43" customFormat="1" ht="12.75" customHeight="1">
      <c r="A50" s="36" t="s">
        <v>315</v>
      </c>
      <c r="B50" s="122" t="s">
        <v>39</v>
      </c>
      <c r="C50" s="27"/>
      <c r="D50" s="37" t="s">
        <v>310</v>
      </c>
      <c r="E50" s="79">
        <v>29.68</v>
      </c>
      <c r="F50" s="148">
        <v>-0.1</v>
      </c>
      <c r="G50" s="29"/>
      <c r="H50" s="144"/>
      <c r="I50" s="83"/>
      <c r="J50" s="38"/>
      <c r="K50" s="39" t="s">
        <v>84</v>
      </c>
      <c r="L50" s="109" t="s">
        <v>316</v>
      </c>
      <c r="M50" s="102"/>
      <c r="N50" s="65" t="s">
        <v>317</v>
      </c>
      <c r="O50" s="59"/>
      <c r="P50" s="97">
        <v>51</v>
      </c>
      <c r="Q50" s="97">
        <v>41</v>
      </c>
      <c r="R50" s="97">
        <v>15</v>
      </c>
      <c r="S50" s="97">
        <v>7</v>
      </c>
      <c r="T50" s="97">
        <v>7</v>
      </c>
      <c r="U50" s="97">
        <v>30</v>
      </c>
      <c r="V50" s="64">
        <f t="shared" si="11"/>
        <v>51.6875</v>
      </c>
      <c r="W50" s="64">
        <f aca="true" t="shared" si="14" ref="W50:W56">S50+(T50/60)+(U50/3600)</f>
        <v>7.125</v>
      </c>
      <c r="X50" s="135" t="s">
        <v>316</v>
      </c>
      <c r="Y50" s="136"/>
      <c r="Z50" s="137" t="s">
        <v>317</v>
      </c>
      <c r="AA50" s="138"/>
      <c r="AB50" s="136"/>
      <c r="AC50" s="136"/>
      <c r="AD50" s="136"/>
      <c r="AE50" s="136"/>
      <c r="AF50" s="136"/>
      <c r="AG50" s="136"/>
      <c r="AH50" s="140">
        <f t="shared" si="12"/>
        <v>0</v>
      </c>
      <c r="AI50" s="140">
        <f t="shared" si="13"/>
        <v>0</v>
      </c>
      <c r="AJ50" s="40"/>
      <c r="AK50" s="40"/>
      <c r="AL50" s="40"/>
      <c r="AM50" s="41"/>
      <c r="AN50" s="42"/>
      <c r="AO50" s="38"/>
      <c r="AP50" s="38" t="s">
        <v>216</v>
      </c>
      <c r="AQ50" s="38" t="s">
        <v>217</v>
      </c>
      <c r="AR50" s="27"/>
      <c r="AS50" s="54" t="str">
        <f t="shared" si="10"/>
        <v>DF0MAR</v>
      </c>
      <c r="AT50" s="54" t="str">
        <f t="shared" si="4"/>
        <v>29,68 MHz  -0,1&lt;br/&gt;FM Access  &lt;br/&gt; CTCSS&lt;br/&gt;MARL&lt;br/&gt;</v>
      </c>
      <c r="AU50" s="55">
        <f t="shared" si="6"/>
        <v>0</v>
      </c>
    </row>
    <row r="51" spans="1:47" s="43" customFormat="1" ht="12.75" customHeight="1">
      <c r="A51" s="36" t="s">
        <v>318</v>
      </c>
      <c r="B51" s="122" t="s">
        <v>39</v>
      </c>
      <c r="C51" s="111" t="s">
        <v>40</v>
      </c>
      <c r="D51" s="37" t="s">
        <v>310</v>
      </c>
      <c r="E51" s="79">
        <v>29.68</v>
      </c>
      <c r="F51" s="148">
        <v>-0.1</v>
      </c>
      <c r="G51" s="29"/>
      <c r="H51" s="145" t="s">
        <v>319</v>
      </c>
      <c r="I51" s="83"/>
      <c r="J51" s="38"/>
      <c r="K51" s="39" t="s">
        <v>84</v>
      </c>
      <c r="L51" s="109" t="s">
        <v>320</v>
      </c>
      <c r="M51" s="102"/>
      <c r="N51" s="65" t="s">
        <v>321</v>
      </c>
      <c r="O51" s="59"/>
      <c r="P51" s="97">
        <v>50</v>
      </c>
      <c r="Q51" s="97">
        <v>3</v>
      </c>
      <c r="R51" s="97"/>
      <c r="S51" s="97">
        <v>11</v>
      </c>
      <c r="T51" s="97">
        <v>52</v>
      </c>
      <c r="U51" s="97"/>
      <c r="V51" s="64">
        <f t="shared" si="11"/>
        <v>50.05</v>
      </c>
      <c r="W51" s="64">
        <f t="shared" si="14"/>
        <v>11.866666666666667</v>
      </c>
      <c r="X51" s="135"/>
      <c r="Y51" s="136"/>
      <c r="Z51" s="153"/>
      <c r="AA51" s="138"/>
      <c r="AB51" s="139">
        <v>50</v>
      </c>
      <c r="AC51" s="139">
        <v>48</v>
      </c>
      <c r="AD51" s="139">
        <v>5</v>
      </c>
      <c r="AE51" s="139">
        <v>3</v>
      </c>
      <c r="AF51" s="139">
        <v>42</v>
      </c>
      <c r="AG51" s="139">
        <v>53</v>
      </c>
      <c r="AH51" s="140"/>
      <c r="AI51" s="140"/>
      <c r="AJ51" s="40"/>
      <c r="AK51" s="40"/>
      <c r="AL51" s="40">
        <v>1100</v>
      </c>
      <c r="AM51" s="41">
        <v>15</v>
      </c>
      <c r="AN51" s="42"/>
      <c r="AO51" s="38"/>
      <c r="AP51" s="38" t="s">
        <v>322</v>
      </c>
      <c r="AQ51" s="38" t="s">
        <v>323</v>
      </c>
      <c r="AR51" s="27"/>
      <c r="AS51" s="54" t="str">
        <f t="shared" si="10"/>
        <v>DF0WUN</v>
      </c>
      <c r="AT51" s="54" t="str">
        <f t="shared" si="4"/>
        <v>29,68 MHz  -0,1&lt;br/&gt;FM Access  88,5 DTMF 33&lt;br/&gt; CTCSS&lt;br/&gt;Schneeberg/Lks, Wunsiedel&lt;br/&gt;Operational</v>
      </c>
      <c r="AU51" s="55">
        <f t="shared" si="6"/>
        <v>0</v>
      </c>
    </row>
    <row r="52" spans="1:47" s="43" customFormat="1" ht="12.75" customHeight="1">
      <c r="A52" s="36" t="s">
        <v>324</v>
      </c>
      <c r="B52" s="122" t="s">
        <v>39</v>
      </c>
      <c r="C52" s="27"/>
      <c r="D52" s="37" t="s">
        <v>310</v>
      </c>
      <c r="E52" s="79">
        <v>29.68</v>
      </c>
      <c r="F52" s="148">
        <v>-0.1</v>
      </c>
      <c r="G52" s="29"/>
      <c r="H52" s="145">
        <v>67</v>
      </c>
      <c r="I52" s="83"/>
      <c r="J52" s="100">
        <v>29007</v>
      </c>
      <c r="K52" s="39" t="s">
        <v>325</v>
      </c>
      <c r="L52" s="109" t="s">
        <v>326</v>
      </c>
      <c r="M52" s="102"/>
      <c r="N52" s="66" t="s">
        <v>327</v>
      </c>
      <c r="O52" s="59"/>
      <c r="P52" s="97">
        <v>55</v>
      </c>
      <c r="Q52" s="97">
        <v>16</v>
      </c>
      <c r="R52" s="97">
        <v>15</v>
      </c>
      <c r="S52" s="97">
        <v>7</v>
      </c>
      <c r="T52" s="97">
        <v>12</v>
      </c>
      <c r="U52" s="97">
        <v>30</v>
      </c>
      <c r="V52" s="64">
        <f t="shared" si="11"/>
        <v>55.270833333333336</v>
      </c>
      <c r="W52" s="64">
        <v>-7.20833</v>
      </c>
      <c r="X52" s="135" t="s">
        <v>326</v>
      </c>
      <c r="Y52" s="136"/>
      <c r="Z52" s="153" t="s">
        <v>327</v>
      </c>
      <c r="AA52" s="138"/>
      <c r="AB52" s="136"/>
      <c r="AC52" s="136"/>
      <c r="AD52" s="136"/>
      <c r="AE52" s="136"/>
      <c r="AF52" s="136"/>
      <c r="AG52" s="136"/>
      <c r="AH52" s="140">
        <f t="shared" si="12"/>
        <v>0</v>
      </c>
      <c r="AI52" s="140">
        <f t="shared" si="13"/>
        <v>0</v>
      </c>
      <c r="AJ52" s="40"/>
      <c r="AK52" s="40"/>
      <c r="AL52" s="40"/>
      <c r="AM52" s="41"/>
      <c r="AN52" s="42"/>
      <c r="AO52" s="38"/>
      <c r="AP52" s="38" t="s">
        <v>328</v>
      </c>
      <c r="AQ52" s="38" t="s">
        <v>329</v>
      </c>
      <c r="AR52" s="27"/>
      <c r="AS52" s="54" t="str">
        <f t="shared" si="10"/>
        <v>EI0IPG</v>
      </c>
      <c r="AT52" s="54" t="str">
        <f t="shared" si="4"/>
        <v>29,68 MHz  -0,1&lt;br/&gt;FM Access  67&lt;br/&gt; CTCSS&lt;br/&gt;CARDONAGH Donegal&lt;br/&gt;</v>
      </c>
      <c r="AU52" s="55">
        <f t="shared" si="6"/>
        <v>0</v>
      </c>
    </row>
    <row r="53" spans="1:47" s="43" customFormat="1" ht="12.75" customHeight="1">
      <c r="A53" s="36" t="s">
        <v>330</v>
      </c>
      <c r="B53" s="122" t="s">
        <v>39</v>
      </c>
      <c r="C53" s="27"/>
      <c r="D53" s="37" t="s">
        <v>310</v>
      </c>
      <c r="E53" s="79">
        <v>29.68</v>
      </c>
      <c r="F53" s="148">
        <v>-0.1</v>
      </c>
      <c r="G53" s="29"/>
      <c r="H53" s="144">
        <v>1750</v>
      </c>
      <c r="I53" s="83"/>
      <c r="J53" s="38"/>
      <c r="K53" s="39" t="s">
        <v>294</v>
      </c>
      <c r="L53" s="109" t="s">
        <v>331</v>
      </c>
      <c r="M53" s="102"/>
      <c r="N53" s="65" t="s">
        <v>332</v>
      </c>
      <c r="O53" s="59"/>
      <c r="P53" s="97">
        <v>60</v>
      </c>
      <c r="Q53" s="97">
        <v>28</v>
      </c>
      <c r="R53" s="97">
        <v>45</v>
      </c>
      <c r="S53" s="97">
        <v>22</v>
      </c>
      <c r="T53" s="97">
        <v>17</v>
      </c>
      <c r="U53" s="97">
        <v>30</v>
      </c>
      <c r="V53" s="64">
        <f t="shared" si="11"/>
        <v>60.47916666666667</v>
      </c>
      <c r="W53" s="64">
        <f t="shared" si="14"/>
        <v>22.291666666666668</v>
      </c>
      <c r="X53" s="135" t="s">
        <v>333</v>
      </c>
      <c r="Y53" s="136"/>
      <c r="Z53" s="137" t="s">
        <v>334</v>
      </c>
      <c r="AA53" s="138"/>
      <c r="AB53" s="136"/>
      <c r="AC53" s="136"/>
      <c r="AD53" s="136"/>
      <c r="AE53" s="136"/>
      <c r="AF53" s="136"/>
      <c r="AG53" s="136"/>
      <c r="AH53" s="140">
        <f t="shared" si="12"/>
        <v>0</v>
      </c>
      <c r="AI53" s="140">
        <f t="shared" si="13"/>
        <v>0</v>
      </c>
      <c r="AJ53" s="40">
        <v>89</v>
      </c>
      <c r="AK53" s="40">
        <v>20</v>
      </c>
      <c r="AL53" s="40">
        <v>109</v>
      </c>
      <c r="AM53" s="41">
        <v>30</v>
      </c>
      <c r="AN53" s="42"/>
      <c r="AO53" s="38" t="s">
        <v>335</v>
      </c>
      <c r="AP53" s="38" t="s">
        <v>336</v>
      </c>
      <c r="AQ53" s="38"/>
      <c r="AR53" s="27"/>
      <c r="AS53" s="54" t="str">
        <f t="shared" si="10"/>
        <v>OH1RHU</v>
      </c>
      <c r="AT53" s="54" t="str">
        <f t="shared" si="4"/>
        <v>29,68 MHz  -0,1&lt;br/&gt;FM Access  1750&lt;br/&gt; CTCSS&lt;br/&gt;LIETO&lt;br/&gt;</v>
      </c>
      <c r="AU53" s="55">
        <f t="shared" si="6"/>
        <v>20</v>
      </c>
    </row>
    <row r="54" spans="1:47" s="43" customFormat="1" ht="12.75" customHeight="1">
      <c r="A54" s="36" t="s">
        <v>337</v>
      </c>
      <c r="B54" s="122" t="s">
        <v>39</v>
      </c>
      <c r="C54" s="27"/>
      <c r="D54" s="37" t="s">
        <v>310</v>
      </c>
      <c r="E54" s="79">
        <v>29.68</v>
      </c>
      <c r="F54" s="148">
        <v>-0.1</v>
      </c>
      <c r="G54" s="29"/>
      <c r="H54" s="144"/>
      <c r="I54" s="83"/>
      <c r="J54" s="38"/>
      <c r="K54" s="39" t="s">
        <v>302</v>
      </c>
      <c r="L54" s="109" t="s">
        <v>338</v>
      </c>
      <c r="M54" s="102"/>
      <c r="N54" s="65" t="s">
        <v>339</v>
      </c>
      <c r="O54" s="59"/>
      <c r="P54" s="97">
        <v>55</v>
      </c>
      <c r="Q54" s="97">
        <v>41</v>
      </c>
      <c r="R54" s="97">
        <v>15</v>
      </c>
      <c r="S54" s="97">
        <v>9</v>
      </c>
      <c r="T54" s="97">
        <v>22</v>
      </c>
      <c r="U54" s="97">
        <v>30</v>
      </c>
      <c r="V54" s="64">
        <f t="shared" si="11"/>
        <v>55.6875</v>
      </c>
      <c r="W54" s="64">
        <f t="shared" si="14"/>
        <v>9.375</v>
      </c>
      <c r="X54" s="135" t="s">
        <v>338</v>
      </c>
      <c r="Y54" s="136"/>
      <c r="Z54" s="137" t="s">
        <v>339</v>
      </c>
      <c r="AA54" s="138"/>
      <c r="AB54" s="136"/>
      <c r="AC54" s="136"/>
      <c r="AD54" s="136"/>
      <c r="AE54" s="136"/>
      <c r="AF54" s="136"/>
      <c r="AG54" s="136"/>
      <c r="AH54" s="140">
        <f t="shared" si="12"/>
        <v>0</v>
      </c>
      <c r="AI54" s="140">
        <f t="shared" si="13"/>
        <v>0</v>
      </c>
      <c r="AJ54" s="40"/>
      <c r="AK54" s="40"/>
      <c r="AL54" s="40">
        <v>100</v>
      </c>
      <c r="AM54" s="41"/>
      <c r="AN54" s="42"/>
      <c r="AO54" s="38"/>
      <c r="AP54" s="38" t="s">
        <v>340</v>
      </c>
      <c r="AQ54" s="38"/>
      <c r="AR54" s="27"/>
      <c r="AS54" s="54" t="str">
        <f t="shared" si="10"/>
        <v>OZ6REX</v>
      </c>
      <c r="AT54" s="54" t="str">
        <f t="shared" si="4"/>
        <v>29,68 MHz  -0,1&lt;br/&gt;FM Access  &lt;br/&gt; CTCSS&lt;br/&gt;BREDTSTEN&lt;br/&gt;</v>
      </c>
      <c r="AU54" s="55">
        <f t="shared" si="6"/>
        <v>0</v>
      </c>
    </row>
    <row r="55" spans="1:47" s="43" customFormat="1" ht="12.75" customHeight="1">
      <c r="A55" s="36" t="s">
        <v>341</v>
      </c>
      <c r="B55" s="122" t="s">
        <v>39</v>
      </c>
      <c r="C55" s="27"/>
      <c r="D55" s="37" t="s">
        <v>310</v>
      </c>
      <c r="E55" s="79">
        <v>29.68</v>
      </c>
      <c r="F55" s="148">
        <v>-0.1</v>
      </c>
      <c r="G55" s="29"/>
      <c r="H55" s="144">
        <v>1750</v>
      </c>
      <c r="I55" s="83"/>
      <c r="J55" s="38"/>
      <c r="K55" s="39" t="s">
        <v>124</v>
      </c>
      <c r="L55" s="109"/>
      <c r="M55" s="102"/>
      <c r="N55" s="65" t="s">
        <v>342</v>
      </c>
      <c r="O55" s="59"/>
      <c r="P55" s="97">
        <v>57</v>
      </c>
      <c r="Q55" s="97">
        <v>42</v>
      </c>
      <c r="R55" s="97">
        <v>21</v>
      </c>
      <c r="S55" s="97">
        <v>11</v>
      </c>
      <c r="T55" s="97">
        <v>57</v>
      </c>
      <c r="U55" s="97">
        <v>41</v>
      </c>
      <c r="V55" s="64">
        <f t="shared" si="11"/>
        <v>57.70583333333334</v>
      </c>
      <c r="W55" s="64">
        <f t="shared" si="14"/>
        <v>11.961388888888887</v>
      </c>
      <c r="X55" s="135"/>
      <c r="Y55" s="136"/>
      <c r="Z55" s="137" t="s">
        <v>342</v>
      </c>
      <c r="AA55" s="138"/>
      <c r="AB55" s="136"/>
      <c r="AC55" s="136"/>
      <c r="AD55" s="136"/>
      <c r="AE55" s="136"/>
      <c r="AF55" s="136"/>
      <c r="AG55" s="136"/>
      <c r="AH55" s="140">
        <f t="shared" si="12"/>
        <v>0</v>
      </c>
      <c r="AI55" s="140">
        <f t="shared" si="13"/>
        <v>0</v>
      </c>
      <c r="AJ55" s="40"/>
      <c r="AK55" s="40"/>
      <c r="AL55" s="40"/>
      <c r="AM55" s="41"/>
      <c r="AN55" s="42"/>
      <c r="AO55" s="38" t="s">
        <v>343</v>
      </c>
      <c r="AP55" s="38" t="s">
        <v>344</v>
      </c>
      <c r="AQ55" s="38"/>
      <c r="AR55" s="27"/>
      <c r="AS55" s="54" t="str">
        <f t="shared" si="10"/>
        <v>SK6RFQ</v>
      </c>
      <c r="AT55" s="54" t="str">
        <f t="shared" si="4"/>
        <v>29,68 MHz  -0,1&lt;br/&gt;FM Access  1750&lt;br/&gt; CTCSS&lt;br/&gt;GOTEBORG&lt;br/&gt;</v>
      </c>
      <c r="AU55" s="55">
        <f t="shared" si="6"/>
        <v>0</v>
      </c>
    </row>
    <row r="56" spans="1:47" s="43" customFormat="1" ht="12.75" customHeight="1">
      <c r="A56" s="36" t="s">
        <v>343</v>
      </c>
      <c r="B56" s="122" t="s">
        <v>39</v>
      </c>
      <c r="C56" s="27"/>
      <c r="D56" s="37" t="s">
        <v>310</v>
      </c>
      <c r="E56" s="79">
        <v>29.68</v>
      </c>
      <c r="F56" s="148">
        <v>-0.1</v>
      </c>
      <c r="G56" s="29"/>
      <c r="H56" s="144" t="s">
        <v>345</v>
      </c>
      <c r="I56" s="83"/>
      <c r="J56" s="38"/>
      <c r="K56" s="39" t="s">
        <v>124</v>
      </c>
      <c r="L56" s="109"/>
      <c r="M56" s="102"/>
      <c r="N56" s="65" t="s">
        <v>346</v>
      </c>
      <c r="O56" s="59"/>
      <c r="P56" s="97">
        <v>57</v>
      </c>
      <c r="Q56" s="97">
        <v>46</v>
      </c>
      <c r="R56" s="97">
        <v>47</v>
      </c>
      <c r="S56" s="97">
        <v>14</v>
      </c>
      <c r="T56" s="97">
        <v>10</v>
      </c>
      <c r="U56" s="97">
        <v>33</v>
      </c>
      <c r="V56" s="64">
        <f t="shared" si="11"/>
        <v>57.77972222222222</v>
      </c>
      <c r="W56" s="64">
        <f t="shared" si="14"/>
        <v>14.175833333333333</v>
      </c>
      <c r="X56" s="135"/>
      <c r="Y56" s="136"/>
      <c r="Z56" s="137" t="s">
        <v>346</v>
      </c>
      <c r="AA56" s="138"/>
      <c r="AB56" s="136"/>
      <c r="AC56" s="136"/>
      <c r="AD56" s="136"/>
      <c r="AE56" s="136"/>
      <c r="AF56" s="136"/>
      <c r="AG56" s="136"/>
      <c r="AH56" s="140">
        <f t="shared" si="12"/>
        <v>0</v>
      </c>
      <c r="AI56" s="140">
        <f t="shared" si="13"/>
        <v>0</v>
      </c>
      <c r="AJ56" s="40"/>
      <c r="AK56" s="40"/>
      <c r="AL56" s="40"/>
      <c r="AM56" s="41">
        <v>20</v>
      </c>
      <c r="AN56" s="42"/>
      <c r="AO56" s="38" t="s">
        <v>347</v>
      </c>
      <c r="AP56" s="38" t="s">
        <v>348</v>
      </c>
      <c r="AQ56" s="38" t="s">
        <v>349</v>
      </c>
      <c r="AR56" s="27"/>
      <c r="AS56" s="54" t="str">
        <f t="shared" si="10"/>
        <v>SK7RGI</v>
      </c>
      <c r="AT56" s="54" t="str">
        <f t="shared" si="4"/>
        <v>29,68 MHz  -0,1&lt;br/&gt;FM Access  1750 DTMF 6&lt;br/&gt; CTCSS&lt;br/&gt;JOENKOEPING&lt;br/&gt;</v>
      </c>
      <c r="AU56" s="55">
        <f t="shared" si="6"/>
        <v>0</v>
      </c>
    </row>
    <row r="57" spans="1:47" s="43" customFormat="1" ht="12.75" customHeight="1">
      <c r="A57" s="36" t="s">
        <v>350</v>
      </c>
      <c r="B57" s="122" t="s">
        <v>39</v>
      </c>
      <c r="C57" s="113" t="s">
        <v>82</v>
      </c>
      <c r="D57" s="37" t="s">
        <v>310</v>
      </c>
      <c r="E57" s="79">
        <v>29.68</v>
      </c>
      <c r="F57" s="148">
        <v>-0.1</v>
      </c>
      <c r="G57" s="29"/>
      <c r="H57" s="145"/>
      <c r="I57" s="83"/>
      <c r="J57" s="38"/>
      <c r="K57" s="86" t="s">
        <v>247</v>
      </c>
      <c r="L57" s="109" t="s">
        <v>351</v>
      </c>
      <c r="M57" s="105"/>
      <c r="N57" s="65" t="s">
        <v>352</v>
      </c>
      <c r="O57" s="59"/>
      <c r="P57" s="98">
        <v>50</v>
      </c>
      <c r="Q57" s="98">
        <v>13</v>
      </c>
      <c r="R57" s="98">
        <v>45</v>
      </c>
      <c r="S57" s="98">
        <v>8</v>
      </c>
      <c r="T57" s="98">
        <v>27</v>
      </c>
      <c r="U57" s="98">
        <v>30</v>
      </c>
      <c r="V57" s="89"/>
      <c r="W57" s="89"/>
      <c r="X57" s="135"/>
      <c r="Y57" s="155"/>
      <c r="Z57" s="137"/>
      <c r="AA57" s="138"/>
      <c r="AB57" s="155"/>
      <c r="AC57" s="155"/>
      <c r="AD57" s="155"/>
      <c r="AE57" s="155"/>
      <c r="AF57" s="155"/>
      <c r="AG57" s="155"/>
      <c r="AH57" s="156"/>
      <c r="AI57" s="156"/>
      <c r="AJ57" s="90"/>
      <c r="AK57" s="90"/>
      <c r="AL57" s="90"/>
      <c r="AM57" s="91"/>
      <c r="AN57" s="92"/>
      <c r="AO57" s="38"/>
      <c r="AP57" s="38"/>
      <c r="AQ57" s="76"/>
      <c r="AR57" s="115"/>
      <c r="AS57" s="54" t="str">
        <f t="shared" si="10"/>
        <v>SR7TL</v>
      </c>
      <c r="AT57" s="54" t="str">
        <f t="shared" si="4"/>
        <v>29,68 MHz  -0,1&lt;br/&gt;FM Access  &lt;br/&gt; CTCSS&lt;br/&gt;LODZ&lt;br/&gt;Planned</v>
      </c>
      <c r="AU57" s="55">
        <f t="shared" si="6"/>
        <v>0</v>
      </c>
    </row>
    <row r="58" spans="1:47" s="43" customFormat="1" ht="12.75">
      <c r="A58" s="36" t="s">
        <v>353</v>
      </c>
      <c r="B58" s="122" t="s">
        <v>39</v>
      </c>
      <c r="C58" s="111" t="s">
        <v>40</v>
      </c>
      <c r="D58" s="37" t="s">
        <v>354</v>
      </c>
      <c r="E58" s="79">
        <v>29.69</v>
      </c>
      <c r="F58" s="148">
        <v>-0.1</v>
      </c>
      <c r="G58" s="29"/>
      <c r="H58" s="144" t="s">
        <v>116</v>
      </c>
      <c r="I58" s="84">
        <v>67</v>
      </c>
      <c r="J58" s="99">
        <v>76975</v>
      </c>
      <c r="K58" s="39" t="s">
        <v>84</v>
      </c>
      <c r="L58" s="109" t="s">
        <v>355</v>
      </c>
      <c r="M58" s="102"/>
      <c r="N58" s="65" t="s">
        <v>356</v>
      </c>
      <c r="O58" s="59"/>
      <c r="P58" s="97">
        <v>53</v>
      </c>
      <c r="Q58" s="97">
        <v>23</v>
      </c>
      <c r="R58" s="97">
        <v>45</v>
      </c>
      <c r="S58" s="97">
        <v>9</v>
      </c>
      <c r="T58" s="97">
        <v>52</v>
      </c>
      <c r="U58" s="97">
        <v>30</v>
      </c>
      <c r="V58" s="64">
        <f>P58+(Q58/60)+(R58/3600)</f>
        <v>53.395833333333336</v>
      </c>
      <c r="W58" s="64">
        <f>S58+(T58/60)+(U58/3600)</f>
        <v>9.875</v>
      </c>
      <c r="X58" s="135" t="s">
        <v>355</v>
      </c>
      <c r="Y58" s="136"/>
      <c r="Z58" s="137" t="s">
        <v>357</v>
      </c>
      <c r="AA58" s="138"/>
      <c r="AB58" s="136"/>
      <c r="AC58" s="136"/>
      <c r="AD58" s="136"/>
      <c r="AE58" s="136"/>
      <c r="AF58" s="136"/>
      <c r="AG58" s="136"/>
      <c r="AH58" s="140">
        <f>AB58+(AC58/60)+(AD58/3600)</f>
        <v>0</v>
      </c>
      <c r="AI58" s="140">
        <f>AE58+(AF58/60)+(AG58/3600)</f>
        <v>0</v>
      </c>
      <c r="AJ58" s="40"/>
      <c r="AK58" s="40"/>
      <c r="AL58" s="40"/>
      <c r="AM58" s="41">
        <v>100</v>
      </c>
      <c r="AN58" s="42">
        <v>4</v>
      </c>
      <c r="AO58" s="38"/>
      <c r="AP58" s="38" t="s">
        <v>119</v>
      </c>
      <c r="AQ58" s="38" t="s">
        <v>358</v>
      </c>
      <c r="AR58" s="27"/>
      <c r="AS58" s="54" t="str">
        <f t="shared" si="10"/>
        <v>DF0HHH</v>
      </c>
      <c r="AT58" s="54" t="str">
        <f t="shared" si="4"/>
        <v>29,69 MHz  -0,1&lt;br/&gt;FM Access  Carrier&lt;br/&gt; CTCSS67&lt;br/&gt;HAMBURG/Rosengarten&lt;br/&gt;Operational</v>
      </c>
      <c r="AU58" s="55">
        <f t="shared" si="6"/>
        <v>0</v>
      </c>
    </row>
    <row r="59" spans="1:47" s="43" customFormat="1" ht="12.75" customHeight="1">
      <c r="A59" s="36" t="s">
        <v>359</v>
      </c>
      <c r="B59" s="122" t="s">
        <v>39</v>
      </c>
      <c r="C59" s="27"/>
      <c r="D59" s="37" t="s">
        <v>354</v>
      </c>
      <c r="E59" s="79">
        <v>29.69</v>
      </c>
      <c r="F59" s="148">
        <v>-0.1</v>
      </c>
      <c r="G59" s="45" t="s">
        <v>74</v>
      </c>
      <c r="H59" s="145">
        <v>110.9</v>
      </c>
      <c r="I59" s="84">
        <v>123</v>
      </c>
      <c r="J59" s="101">
        <v>71579</v>
      </c>
      <c r="K59" s="39" t="s">
        <v>84</v>
      </c>
      <c r="L59" s="109" t="s">
        <v>360</v>
      </c>
      <c r="M59" s="102"/>
      <c r="N59" s="65" t="s">
        <v>361</v>
      </c>
      <c r="O59" s="59"/>
      <c r="P59" s="97">
        <v>49</v>
      </c>
      <c r="Q59" s="97">
        <v>1</v>
      </c>
      <c r="R59" s="97">
        <v>15</v>
      </c>
      <c r="S59" s="97">
        <v>9</v>
      </c>
      <c r="T59" s="97">
        <v>27</v>
      </c>
      <c r="U59" s="97">
        <v>30</v>
      </c>
      <c r="V59" s="64">
        <f>P59+(Q59/60)+(R59/3600)</f>
        <v>49.020833333333336</v>
      </c>
      <c r="W59" s="64">
        <f>S59+(T59/60)+(U59/3600)</f>
        <v>9.458333333333332</v>
      </c>
      <c r="X59" s="135" t="s">
        <v>360</v>
      </c>
      <c r="Y59" s="136">
        <v>71579</v>
      </c>
      <c r="Z59" s="137" t="s">
        <v>362</v>
      </c>
      <c r="AA59" s="138"/>
      <c r="AB59" s="136"/>
      <c r="AC59" s="136"/>
      <c r="AD59" s="136"/>
      <c r="AE59" s="136"/>
      <c r="AF59" s="136"/>
      <c r="AG59" s="136"/>
      <c r="AH59" s="140">
        <f>AB59+(AC59/60)+(AD59/3600)</f>
        <v>0</v>
      </c>
      <c r="AI59" s="140">
        <f>AE59+(AF59/60)+(AG59/3600)</f>
        <v>0</v>
      </c>
      <c r="AJ59" s="40"/>
      <c r="AK59" s="40"/>
      <c r="AL59" s="40"/>
      <c r="AM59" s="41"/>
      <c r="AN59" s="42"/>
      <c r="AO59" s="38" t="s">
        <v>363</v>
      </c>
      <c r="AP59" s="38" t="s">
        <v>364</v>
      </c>
      <c r="AQ59" s="38" t="s">
        <v>365</v>
      </c>
      <c r="AR59" s="27"/>
      <c r="AS59" s="54" t="str">
        <f t="shared" si="10"/>
        <v>DF0LBG</v>
      </c>
      <c r="AT59" s="54" t="str">
        <f aca="true" t="shared" si="15" ref="AT59:AT66">E59&amp;" MHz  "&amp;F59&amp;"&lt;br/&gt;"&amp;B59&amp;" Access  "&amp;H59&amp;"&lt;br/&gt;"&amp;" CTCSS"&amp;I59&amp;"&lt;br/&gt;"&amp;N59&amp;"&lt;br/&gt;"&amp;C59</f>
        <v>29,69 MHz  -0,1&lt;br/&gt;FM Access  110,9&lt;br/&gt; CTCSS123&lt;br/&gt;LUDWIGSBURG / Spiegelberg&lt;br/&gt;</v>
      </c>
      <c r="AU59" s="55">
        <f aca="true" t="shared" si="16" ref="AU59:AU79">AK59</f>
        <v>0</v>
      </c>
    </row>
    <row r="60" spans="1:47" s="43" customFormat="1" ht="12.75">
      <c r="A60" s="36" t="s">
        <v>366</v>
      </c>
      <c r="B60" s="122" t="s">
        <v>39</v>
      </c>
      <c r="C60" s="27"/>
      <c r="D60" s="37" t="s">
        <v>354</v>
      </c>
      <c r="E60" s="79">
        <v>29.69</v>
      </c>
      <c r="F60" s="148">
        <v>-0.1</v>
      </c>
      <c r="G60" s="45" t="s">
        <v>74</v>
      </c>
      <c r="H60" s="144"/>
      <c r="I60" s="83"/>
      <c r="J60" s="38"/>
      <c r="K60" s="39" t="s">
        <v>42</v>
      </c>
      <c r="L60" s="109" t="s">
        <v>367</v>
      </c>
      <c r="M60" s="102" t="s">
        <v>368</v>
      </c>
      <c r="N60" s="66" t="s">
        <v>369</v>
      </c>
      <c r="O60" s="59"/>
      <c r="P60" s="95">
        <v>44</v>
      </c>
      <c r="Q60" s="95">
        <v>9</v>
      </c>
      <c r="R60" s="95">
        <v>0</v>
      </c>
      <c r="S60" s="95">
        <v>2</v>
      </c>
      <c r="T60" s="95">
        <v>53</v>
      </c>
      <c r="U60" s="95">
        <v>0</v>
      </c>
      <c r="V60" s="64">
        <f>P60+(Q60/60)+(R60/3600)</f>
        <v>44.15</v>
      </c>
      <c r="W60" s="64">
        <f>S60+(T60/60)+(U60/3600)</f>
        <v>2.8833333333333333</v>
      </c>
      <c r="X60" s="135"/>
      <c r="Y60" s="136"/>
      <c r="Z60" s="153"/>
      <c r="AA60" s="138"/>
      <c r="AB60" s="139">
        <v>50</v>
      </c>
      <c r="AC60" s="139">
        <v>48</v>
      </c>
      <c r="AD60" s="139">
        <v>5</v>
      </c>
      <c r="AE60" s="139">
        <v>3</v>
      </c>
      <c r="AF60" s="139">
        <v>42</v>
      </c>
      <c r="AG60" s="139">
        <v>53</v>
      </c>
      <c r="AH60" s="140"/>
      <c r="AI60" s="140"/>
      <c r="AJ60" s="40"/>
      <c r="AK60" s="40"/>
      <c r="AL60" s="40">
        <v>1100</v>
      </c>
      <c r="AM60" s="41">
        <v>200</v>
      </c>
      <c r="AN60" s="42"/>
      <c r="AO60" s="38"/>
      <c r="AP60" s="38" t="s">
        <v>370</v>
      </c>
      <c r="AQ60" s="38" t="s">
        <v>371</v>
      </c>
      <c r="AR60" s="27"/>
      <c r="AS60" s="54" t="str">
        <f t="shared" si="10"/>
        <v>F1ZZU</v>
      </c>
      <c r="AT60" s="54" t="str">
        <f t="shared" si="15"/>
        <v>29,69 MHz  -0,1&lt;br/&gt;FM Access  &lt;br/&gt; CTCSS&lt;br/&gt;MILLAU / Bouloc&lt;br/&gt;</v>
      </c>
      <c r="AU60" s="55">
        <f t="shared" si="16"/>
        <v>0</v>
      </c>
    </row>
    <row r="61" spans="1:47" s="43" customFormat="1" ht="12.75">
      <c r="A61" s="36" t="s">
        <v>372</v>
      </c>
      <c r="B61" s="122" t="s">
        <v>39</v>
      </c>
      <c r="C61" s="112" t="s">
        <v>123</v>
      </c>
      <c r="D61" s="37" t="s">
        <v>354</v>
      </c>
      <c r="E61" s="79">
        <v>29.69</v>
      </c>
      <c r="F61" s="148">
        <v>-0.1</v>
      </c>
      <c r="G61" s="45" t="s">
        <v>74</v>
      </c>
      <c r="H61" s="145">
        <v>82.5</v>
      </c>
      <c r="I61" s="83"/>
      <c r="J61" s="38"/>
      <c r="K61" s="39" t="s">
        <v>42</v>
      </c>
      <c r="L61" s="109" t="s">
        <v>373</v>
      </c>
      <c r="M61" s="102">
        <v>59300</v>
      </c>
      <c r="N61" s="65" t="s">
        <v>374</v>
      </c>
      <c r="O61" s="59" t="s">
        <v>375</v>
      </c>
      <c r="P61" s="95">
        <v>50</v>
      </c>
      <c r="Q61" s="95">
        <v>21</v>
      </c>
      <c r="R61" s="95">
        <v>40</v>
      </c>
      <c r="S61" s="95">
        <v>3</v>
      </c>
      <c r="T61" s="95">
        <v>30</v>
      </c>
      <c r="U61" s="95">
        <v>3</v>
      </c>
      <c r="V61" s="64">
        <f>P61+(Q61/60)+(R61/3600)</f>
        <v>50.361111111111114</v>
      </c>
      <c r="W61" s="64">
        <f>S61+(T61/60)+(U61/3600)</f>
        <v>3.5008333333333335</v>
      </c>
      <c r="X61" s="135" t="s">
        <v>373</v>
      </c>
      <c r="Y61" s="136">
        <v>59111</v>
      </c>
      <c r="Z61" s="153" t="s">
        <v>376</v>
      </c>
      <c r="AA61" s="138" t="s">
        <v>377</v>
      </c>
      <c r="AB61" s="136">
        <v>50</v>
      </c>
      <c r="AC61" s="136">
        <v>17</v>
      </c>
      <c r="AD61" s="136">
        <v>67</v>
      </c>
      <c r="AE61" s="136">
        <v>3</v>
      </c>
      <c r="AF61" s="136">
        <v>19</v>
      </c>
      <c r="AG61" s="136">
        <v>6</v>
      </c>
      <c r="AH61" s="140">
        <f>AB61+(AC61/60)+(AD61/3600)</f>
        <v>50.301944444444445</v>
      </c>
      <c r="AI61" s="140">
        <f>AE61+(AF61/60)+(AG61/3600)</f>
        <v>3.318333333333333</v>
      </c>
      <c r="AJ61" s="40">
        <v>110</v>
      </c>
      <c r="AK61" s="40">
        <v>6</v>
      </c>
      <c r="AL61" s="40">
        <v>65</v>
      </c>
      <c r="AM61" s="41">
        <v>10</v>
      </c>
      <c r="AN61" s="42">
        <v>3</v>
      </c>
      <c r="AO61" s="38"/>
      <c r="AP61" s="38" t="s">
        <v>378</v>
      </c>
      <c r="AQ61" s="38" t="s">
        <v>379</v>
      </c>
      <c r="AR61" s="27" t="s">
        <v>380</v>
      </c>
      <c r="AS61" s="57" t="str">
        <f t="shared" si="10"/>
        <v>F5ZRT</v>
      </c>
      <c r="AT61" s="57" t="str">
        <f t="shared" si="15"/>
        <v>29,69 MHz  -0,1&lt;br/&gt;FM Access  82,5&lt;br/&gt; CTCSS&lt;br/&gt;VALENCIENNES&lt;br/&gt;QRT</v>
      </c>
      <c r="AU61" s="58">
        <f t="shared" si="16"/>
        <v>6</v>
      </c>
    </row>
    <row r="62" spans="1:47" s="43" customFormat="1" ht="12.75">
      <c r="A62" s="36" t="s">
        <v>381</v>
      </c>
      <c r="B62" s="122" t="s">
        <v>39</v>
      </c>
      <c r="C62" s="111" t="s">
        <v>40</v>
      </c>
      <c r="D62" s="37" t="s">
        <v>354</v>
      </c>
      <c r="E62" s="79">
        <v>29.69</v>
      </c>
      <c r="F62" s="148">
        <v>-0.1</v>
      </c>
      <c r="G62" s="29"/>
      <c r="H62" s="145">
        <v>103.5</v>
      </c>
      <c r="I62" s="83">
        <v>103.5</v>
      </c>
      <c r="J62" s="38"/>
      <c r="K62" s="39" t="s">
        <v>49</v>
      </c>
      <c r="L62" s="109" t="s">
        <v>382</v>
      </c>
      <c r="M62" s="102"/>
      <c r="N62" s="66" t="s">
        <v>383</v>
      </c>
      <c r="O62" s="59"/>
      <c r="P62" s="95"/>
      <c r="Q62" s="95"/>
      <c r="R62" s="95"/>
      <c r="S62" s="95"/>
      <c r="T62" s="95"/>
      <c r="U62" s="95"/>
      <c r="V62" s="67">
        <v>52.391478</v>
      </c>
      <c r="W62" s="67">
        <v>-2.583337</v>
      </c>
      <c r="X62" s="135"/>
      <c r="Y62" s="136"/>
      <c r="Z62" s="153"/>
      <c r="AA62" s="138"/>
      <c r="AB62" s="139">
        <v>50</v>
      </c>
      <c r="AC62" s="139">
        <v>48</v>
      </c>
      <c r="AD62" s="139">
        <v>5</v>
      </c>
      <c r="AE62" s="139">
        <v>3</v>
      </c>
      <c r="AF62" s="139">
        <v>42</v>
      </c>
      <c r="AG62" s="139">
        <v>53</v>
      </c>
      <c r="AH62" s="140"/>
      <c r="AI62" s="140"/>
      <c r="AJ62" s="40"/>
      <c r="AK62" s="40">
        <v>6</v>
      </c>
      <c r="AL62" s="40">
        <v>465</v>
      </c>
      <c r="AM62" s="41">
        <v>25</v>
      </c>
      <c r="AN62" s="42"/>
      <c r="AO62" s="38" t="s">
        <v>384</v>
      </c>
      <c r="AP62" s="38" t="s">
        <v>384</v>
      </c>
      <c r="AQ62" s="38" t="s">
        <v>385</v>
      </c>
      <c r="AR62" s="27"/>
      <c r="AS62" s="54" t="str">
        <f>A62</f>
        <v>GB3GX</v>
      </c>
      <c r="AT62" s="54" t="str">
        <f t="shared" si="15"/>
        <v>29,69 MHz  -0,1&lt;br/&gt;FM Access  103,5&lt;br/&gt; CTCSS103,5&lt;br/&gt;LUDLOW (CLEE HILL SALOP)&lt;br/&gt;Operational</v>
      </c>
      <c r="AU62" s="55">
        <f t="shared" si="16"/>
        <v>6</v>
      </c>
    </row>
    <row r="63" spans="1:47" s="43" customFormat="1" ht="12.75">
      <c r="A63" s="36" t="s">
        <v>386</v>
      </c>
      <c r="B63" s="122" t="s">
        <v>39</v>
      </c>
      <c r="C63" s="112" t="s">
        <v>123</v>
      </c>
      <c r="D63" s="37" t="s">
        <v>354</v>
      </c>
      <c r="E63" s="79">
        <v>29.69</v>
      </c>
      <c r="F63" s="148">
        <v>-0.1</v>
      </c>
      <c r="G63" s="29"/>
      <c r="H63" s="144"/>
      <c r="I63" s="83"/>
      <c r="J63" s="38"/>
      <c r="K63" s="39" t="s">
        <v>294</v>
      </c>
      <c r="L63" s="109" t="s">
        <v>387</v>
      </c>
      <c r="M63" s="102"/>
      <c r="N63" s="66" t="s">
        <v>388</v>
      </c>
      <c r="O63" s="59"/>
      <c r="P63" s="95">
        <v>61</v>
      </c>
      <c r="Q63" s="95">
        <v>43</v>
      </c>
      <c r="R63" s="95">
        <v>41</v>
      </c>
      <c r="S63" s="95">
        <v>23</v>
      </c>
      <c r="T63" s="95">
        <v>26</v>
      </c>
      <c r="U63" s="95">
        <v>15</v>
      </c>
      <c r="V63" s="64">
        <f>P63+(Q63/60)+(R63/3600)</f>
        <v>61.72805555555556</v>
      </c>
      <c r="W63" s="64">
        <f>S63+(T63/60)+(U63/3600)</f>
        <v>23.4375</v>
      </c>
      <c r="X63" s="135" t="s">
        <v>387</v>
      </c>
      <c r="Y63" s="136"/>
      <c r="Z63" s="153" t="s">
        <v>388</v>
      </c>
      <c r="AA63" s="138"/>
      <c r="AB63" s="136"/>
      <c r="AC63" s="136"/>
      <c r="AD63" s="136"/>
      <c r="AE63" s="136"/>
      <c r="AF63" s="136"/>
      <c r="AG63" s="136"/>
      <c r="AH63" s="140">
        <f>AB63+(AC63/60)+(AD63/3600)</f>
        <v>0</v>
      </c>
      <c r="AI63" s="140">
        <f>AE63+(AF63/60)+(AG63/3600)</f>
        <v>0</v>
      </c>
      <c r="AJ63" s="40">
        <v>166</v>
      </c>
      <c r="AK63" s="40">
        <v>25</v>
      </c>
      <c r="AL63" s="40"/>
      <c r="AM63" s="41">
        <v>30</v>
      </c>
      <c r="AN63" s="42"/>
      <c r="AO63" s="38"/>
      <c r="AP63" s="38" t="s">
        <v>389</v>
      </c>
      <c r="AQ63" s="38" t="s">
        <v>390</v>
      </c>
      <c r="AR63" s="27"/>
      <c r="AS63" s="54" t="str">
        <f>A63</f>
        <v>OH3RUB</v>
      </c>
      <c r="AT63" s="54" t="str">
        <f t="shared" si="15"/>
        <v>29,69 MHz  -0,1&lt;br/&gt;FM Access  &lt;br/&gt; CTCSS&lt;br/&gt;HÄMEENKYRÖ&lt;br/&gt;QRT</v>
      </c>
      <c r="AU63" s="55">
        <f t="shared" si="16"/>
        <v>25</v>
      </c>
    </row>
    <row r="64" spans="1:47" s="43" customFormat="1" ht="12.75">
      <c r="A64" s="36" t="s">
        <v>391</v>
      </c>
      <c r="B64" s="122" t="s">
        <v>39</v>
      </c>
      <c r="C64" s="111" t="s">
        <v>40</v>
      </c>
      <c r="D64" s="37" t="s">
        <v>354</v>
      </c>
      <c r="E64" s="79">
        <v>29.69</v>
      </c>
      <c r="F64" s="148">
        <v>-0.1</v>
      </c>
      <c r="G64" s="29"/>
      <c r="H64" s="144">
        <v>127.3</v>
      </c>
      <c r="I64" s="83"/>
      <c r="J64" s="38"/>
      <c r="K64" s="39" t="s">
        <v>124</v>
      </c>
      <c r="L64" s="109"/>
      <c r="M64" s="102"/>
      <c r="N64" s="65" t="s">
        <v>392</v>
      </c>
      <c r="O64" s="59"/>
      <c r="P64" s="97">
        <v>57</v>
      </c>
      <c r="Q64" s="97">
        <v>39</v>
      </c>
      <c r="R64" s="97">
        <v>16</v>
      </c>
      <c r="S64" s="97">
        <v>12</v>
      </c>
      <c r="T64" s="97">
        <v>0</v>
      </c>
      <c r="U64" s="97">
        <v>42</v>
      </c>
      <c r="V64" s="67">
        <f>P64+(Q64/60)+(R64/3600)</f>
        <v>57.654444444444444</v>
      </c>
      <c r="W64" s="67">
        <f>S64+(T64/60)+(U64/3600)</f>
        <v>12.011666666666667</v>
      </c>
      <c r="X64" s="135"/>
      <c r="Y64" s="136"/>
      <c r="Z64" s="153"/>
      <c r="AA64" s="138"/>
      <c r="AB64" s="136"/>
      <c r="AC64" s="136"/>
      <c r="AD64" s="136"/>
      <c r="AE64" s="136"/>
      <c r="AF64" s="136"/>
      <c r="AG64" s="136"/>
      <c r="AH64" s="140">
        <f>AB64+(AC64/60)+(AD64/3600)</f>
        <v>0</v>
      </c>
      <c r="AI64" s="140">
        <f>AE64+(AF64/60)+(AG64/3600)</f>
        <v>0</v>
      </c>
      <c r="AJ64" s="40"/>
      <c r="AK64" s="40"/>
      <c r="AL64" s="40"/>
      <c r="AM64" s="41"/>
      <c r="AN64" s="42"/>
      <c r="AO64" s="38"/>
      <c r="AP64" s="38"/>
      <c r="AQ64" s="38"/>
      <c r="AR64" s="27" t="s">
        <v>393</v>
      </c>
      <c r="AS64" s="54" t="str">
        <f>A64</f>
        <v>SM6VBT/R</v>
      </c>
      <c r="AT64" s="54" t="str">
        <f t="shared" si="15"/>
        <v>29,69 MHz  -0,1&lt;br/&gt;FM Access  127,3&lt;br/&gt; CTCSS&lt;br/&gt;MÖLNDAL&lt;br/&gt;Operational</v>
      </c>
      <c r="AU64" s="55">
        <f t="shared" si="16"/>
        <v>0</v>
      </c>
    </row>
    <row r="65" spans="1:47" s="43" customFormat="1" ht="12.75" customHeight="1">
      <c r="A65" s="36" t="s">
        <v>394</v>
      </c>
      <c r="B65" s="122" t="s">
        <v>39</v>
      </c>
      <c r="C65" s="113" t="s">
        <v>82</v>
      </c>
      <c r="D65" s="37" t="s">
        <v>354</v>
      </c>
      <c r="E65" s="79">
        <v>29.69</v>
      </c>
      <c r="F65" s="148">
        <v>-0.1</v>
      </c>
      <c r="G65" s="29"/>
      <c r="H65" s="145"/>
      <c r="I65" s="83"/>
      <c r="J65" s="38"/>
      <c r="K65" s="86" t="s">
        <v>247</v>
      </c>
      <c r="L65" s="109" t="s">
        <v>395</v>
      </c>
      <c r="M65" s="105"/>
      <c r="N65" s="65" t="s">
        <v>396</v>
      </c>
      <c r="O65" s="59"/>
      <c r="P65" s="98">
        <v>50</v>
      </c>
      <c r="Q65" s="98">
        <v>13</v>
      </c>
      <c r="R65" s="98">
        <v>45</v>
      </c>
      <c r="S65" s="98">
        <v>8</v>
      </c>
      <c r="T65" s="98">
        <v>27</v>
      </c>
      <c r="U65" s="98">
        <v>30</v>
      </c>
      <c r="V65" s="89"/>
      <c r="W65" s="89"/>
      <c r="X65" s="135"/>
      <c r="Y65" s="155"/>
      <c r="Z65" s="137"/>
      <c r="AA65" s="138"/>
      <c r="AB65" s="155"/>
      <c r="AC65" s="155"/>
      <c r="AD65" s="155"/>
      <c r="AE65" s="155"/>
      <c r="AF65" s="155"/>
      <c r="AG65" s="155"/>
      <c r="AH65" s="156"/>
      <c r="AI65" s="156"/>
      <c r="AJ65" s="90"/>
      <c r="AK65" s="90"/>
      <c r="AL65" s="90"/>
      <c r="AM65" s="91"/>
      <c r="AN65" s="92"/>
      <c r="AO65" s="38"/>
      <c r="AP65" s="38"/>
      <c r="AQ65" s="76"/>
      <c r="AR65" s="115"/>
      <c r="AS65" s="54" t="str">
        <f>A65</f>
        <v>SR8TR</v>
      </c>
      <c r="AT65" s="54" t="str">
        <f t="shared" si="15"/>
        <v>29,69 MHz  -0,1&lt;br/&gt;FM Access  &lt;br/&gt; CTCSS&lt;br/&gt;LEZAJSK CMENTARNA CNR&lt;br/&gt;Planned</v>
      </c>
      <c r="AU65" s="55">
        <f t="shared" si="16"/>
        <v>0</v>
      </c>
    </row>
    <row r="66" spans="1:47" s="43" customFormat="1" ht="12.75">
      <c r="A66" s="36" t="s">
        <v>397</v>
      </c>
      <c r="B66" s="122" t="s">
        <v>39</v>
      </c>
      <c r="C66" s="111" t="s">
        <v>40</v>
      </c>
      <c r="D66" s="37" t="s">
        <v>354</v>
      </c>
      <c r="E66" s="79">
        <v>29.69</v>
      </c>
      <c r="F66" s="148">
        <v>-0.1</v>
      </c>
      <c r="G66" s="29"/>
      <c r="H66" s="144">
        <v>88.5</v>
      </c>
      <c r="I66" s="83">
        <v>88.5</v>
      </c>
      <c r="J66" s="38"/>
      <c r="K66" s="39" t="s">
        <v>398</v>
      </c>
      <c r="L66" s="109" t="s">
        <v>399</v>
      </c>
      <c r="M66" s="102"/>
      <c r="N66" s="65" t="s">
        <v>400</v>
      </c>
      <c r="O66" s="59"/>
      <c r="P66" s="102">
        <v>25</v>
      </c>
      <c r="Q66" s="102">
        <v>45</v>
      </c>
      <c r="R66" s="102">
        <v>19</v>
      </c>
      <c r="S66" s="102">
        <v>28</v>
      </c>
      <c r="T66" s="102">
        <v>16</v>
      </c>
      <c r="U66" s="95">
        <v>55</v>
      </c>
      <c r="V66" s="64">
        <v>-25.75528</v>
      </c>
      <c r="W66" s="64">
        <f>S66+(T66/60)+(U66/3600)</f>
        <v>28.281944444444445</v>
      </c>
      <c r="X66" s="135"/>
      <c r="Y66" s="136"/>
      <c r="Z66" s="137" t="s">
        <v>400</v>
      </c>
      <c r="AA66" s="138"/>
      <c r="AB66" s="136">
        <v>-25</v>
      </c>
      <c r="AC66" s="136">
        <v>41</v>
      </c>
      <c r="AD66" s="136">
        <v>43</v>
      </c>
      <c r="AE66" s="136">
        <v>28</v>
      </c>
      <c r="AF66" s="136">
        <v>16</v>
      </c>
      <c r="AG66" s="136">
        <v>11</v>
      </c>
      <c r="AH66" s="140">
        <f>AB66+(AC66/60)+(AD66/3600)</f>
        <v>-24.30472222222222</v>
      </c>
      <c r="AI66" s="140">
        <f>AE66+(AF66/60)+(AG66/3600)</f>
        <v>28.26972222222222</v>
      </c>
      <c r="AJ66" s="40"/>
      <c r="AK66" s="40"/>
      <c r="AL66" s="40">
        <v>1419</v>
      </c>
      <c r="AM66" s="41">
        <v>100</v>
      </c>
      <c r="AN66" s="42">
        <v>4</v>
      </c>
      <c r="AO66" s="38" t="s">
        <v>401</v>
      </c>
      <c r="AP66" s="38" t="s">
        <v>402</v>
      </c>
      <c r="AQ66" s="38" t="s">
        <v>403</v>
      </c>
      <c r="AR66" s="27"/>
      <c r="AS66" s="54" t="str">
        <f>A66</f>
        <v>ZS6PTA</v>
      </c>
      <c r="AT66" s="54" t="str">
        <f t="shared" si="15"/>
        <v>29,69 MHz  -0,1&lt;br/&gt;FM Access  88,5&lt;br/&gt; CTCSS88,5&lt;br/&gt;PRETORIA&lt;br/&gt;Operational</v>
      </c>
      <c r="AU66" s="55">
        <f t="shared" si="16"/>
        <v>0</v>
      </c>
    </row>
    <row r="67" spans="1:47" s="43" customFormat="1" ht="12.75">
      <c r="A67" s="36"/>
      <c r="C67" s="27"/>
      <c r="D67" s="37"/>
      <c r="E67" s="79"/>
      <c r="F67" s="147"/>
      <c r="G67" s="29"/>
      <c r="H67" s="144"/>
      <c r="I67" s="83"/>
      <c r="J67" s="38"/>
      <c r="K67" s="39"/>
      <c r="L67" s="109"/>
      <c r="M67" s="102"/>
      <c r="N67" s="66"/>
      <c r="O67" s="59"/>
      <c r="P67" s="95"/>
      <c r="Q67" s="95"/>
      <c r="R67" s="95"/>
      <c r="S67" s="95"/>
      <c r="T67" s="95"/>
      <c r="U67" s="95"/>
      <c r="V67" s="67"/>
      <c r="W67" s="67"/>
      <c r="X67" s="135"/>
      <c r="Y67" s="136"/>
      <c r="Z67" s="153"/>
      <c r="AA67" s="138"/>
      <c r="AB67" s="136"/>
      <c r="AC67" s="136"/>
      <c r="AD67" s="136"/>
      <c r="AE67" s="136"/>
      <c r="AF67" s="136"/>
      <c r="AG67" s="136"/>
      <c r="AH67" s="154"/>
      <c r="AI67" s="154"/>
      <c r="AJ67" s="40"/>
      <c r="AK67" s="40"/>
      <c r="AL67" s="40"/>
      <c r="AM67" s="41"/>
      <c r="AN67" s="42"/>
      <c r="AO67" s="38"/>
      <c r="AP67" s="38"/>
      <c r="AQ67" s="38"/>
      <c r="AR67" s="27"/>
      <c r="AS67" s="54"/>
      <c r="AT67" s="54"/>
      <c r="AU67" s="55">
        <f t="shared" si="16"/>
        <v>0</v>
      </c>
    </row>
    <row r="68" spans="1:47" s="43" customFormat="1" ht="12.75">
      <c r="A68" s="36"/>
      <c r="C68" s="27"/>
      <c r="D68" s="37"/>
      <c r="E68" s="79"/>
      <c r="F68" s="147"/>
      <c r="G68" s="29"/>
      <c r="H68" s="144"/>
      <c r="I68" s="83"/>
      <c r="J68" s="38"/>
      <c r="K68" s="39"/>
      <c r="L68" s="109"/>
      <c r="M68" s="102"/>
      <c r="N68" s="66"/>
      <c r="O68" s="59"/>
      <c r="P68" s="95"/>
      <c r="Q68" s="95"/>
      <c r="R68" s="95"/>
      <c r="S68" s="95"/>
      <c r="T68" s="95"/>
      <c r="U68" s="95"/>
      <c r="V68" s="67"/>
      <c r="W68" s="67"/>
      <c r="X68" s="135"/>
      <c r="Y68" s="136"/>
      <c r="Z68" s="153"/>
      <c r="AA68" s="138"/>
      <c r="AB68" s="136"/>
      <c r="AC68" s="136"/>
      <c r="AD68" s="136"/>
      <c r="AE68" s="136"/>
      <c r="AF68" s="136"/>
      <c r="AG68" s="136"/>
      <c r="AH68" s="154"/>
      <c r="AI68" s="154"/>
      <c r="AJ68" s="40"/>
      <c r="AK68" s="40"/>
      <c r="AL68" s="40"/>
      <c r="AM68" s="41"/>
      <c r="AN68" s="42"/>
      <c r="AO68" s="38"/>
      <c r="AP68" s="38"/>
      <c r="AQ68" s="38"/>
      <c r="AR68" s="27"/>
      <c r="AS68" s="54"/>
      <c r="AT68" s="54"/>
      <c r="AU68" s="55">
        <f t="shared" si="16"/>
        <v>0</v>
      </c>
    </row>
    <row r="69" spans="45:47" ht="12.75">
      <c r="AS69" s="54"/>
      <c r="AU69" s="55">
        <f t="shared" si="16"/>
        <v>0</v>
      </c>
    </row>
    <row r="70" spans="45:47" ht="12.75">
      <c r="AS70" s="54"/>
      <c r="AU70" s="55">
        <f t="shared" si="16"/>
        <v>0</v>
      </c>
    </row>
    <row r="71" spans="45:47" ht="12.75">
      <c r="AS71" s="54"/>
      <c r="AU71" s="55">
        <f t="shared" si="16"/>
        <v>0</v>
      </c>
    </row>
    <row r="72" spans="45:47" ht="12.75">
      <c r="AS72" s="54"/>
      <c r="AU72" s="55">
        <f t="shared" si="16"/>
        <v>0</v>
      </c>
    </row>
    <row r="73" spans="45:47" ht="12.75">
      <c r="AS73" s="54"/>
      <c r="AU73" s="55">
        <f t="shared" si="16"/>
        <v>0</v>
      </c>
    </row>
    <row r="74" spans="45:47" ht="12.75">
      <c r="AS74" s="54"/>
      <c r="AU74" s="55">
        <f t="shared" si="16"/>
        <v>0</v>
      </c>
    </row>
    <row r="75" spans="45:47" ht="12.75">
      <c r="AS75" s="54"/>
      <c r="AU75" s="55">
        <f t="shared" si="16"/>
        <v>0</v>
      </c>
    </row>
    <row r="76" spans="45:47" ht="12.75">
      <c r="AS76" s="54"/>
      <c r="AU76" s="55">
        <f t="shared" si="16"/>
        <v>0</v>
      </c>
    </row>
    <row r="77" spans="45:47" ht="12.75">
      <c r="AS77" s="54"/>
      <c r="AU77" s="55">
        <f t="shared" si="16"/>
        <v>0</v>
      </c>
    </row>
    <row r="78" spans="45:47" ht="12.75">
      <c r="AS78" s="54"/>
      <c r="AU78" s="55">
        <f t="shared" si="16"/>
        <v>0</v>
      </c>
    </row>
    <row r="79" spans="45:47" ht="12.75">
      <c r="AS79" s="54"/>
      <c r="AU79" s="55">
        <f t="shared" si="16"/>
        <v>0</v>
      </c>
    </row>
  </sheetData>
  <sheetProtection/>
  <hyperlinks>
    <hyperlink ref="AQ13" r:id="rId1" display="on4pc@uba.be"/>
    <hyperlink ref="AQ42" r:id="rId2" display="ea1rks@fediea.org"/>
    <hyperlink ref="AQ40" r:id="rId3" display="df6rk@df0mot.de"/>
    <hyperlink ref="AQ29" r:id="rId4" display="dl2sek@dl2sek.de"/>
    <hyperlink ref="AQ39" r:id="rId5" display="zs6lmg@gmail.com"/>
  </hyperlinks>
  <printOptions/>
  <pageMargins left="0.7479166666666667" right="0.7479166666666667" top="0.9840277777777777" bottom="0.9840277777777777" header="0.5111111111111111" footer="0.5111111111111111"/>
  <pageSetup orientation="portrait" paperSize="9" scale="5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0:AU14"/>
  <sheetViews>
    <sheetView zoomScalePageLayoutView="0" workbookViewId="0" topLeftCell="A1">
      <selection activeCell="A14" sqref="A14:IV14"/>
    </sheetView>
  </sheetViews>
  <sheetFormatPr defaultColWidth="9.140625" defaultRowHeight="12.75"/>
  <sheetData>
    <row r="10" spans="1:47" s="43" customFormat="1" ht="12.75" customHeight="1">
      <c r="A10" s="36" t="s">
        <v>404</v>
      </c>
      <c r="B10" s="122" t="s">
        <v>39</v>
      </c>
      <c r="C10" s="27"/>
      <c r="D10" s="37" t="s">
        <v>115</v>
      </c>
      <c r="E10" s="79">
        <v>29.62</v>
      </c>
      <c r="F10" s="81">
        <v>-0.1</v>
      </c>
      <c r="G10" s="45"/>
      <c r="H10" s="85">
        <v>1750</v>
      </c>
      <c r="I10" s="83"/>
      <c r="J10" s="38"/>
      <c r="K10" s="39" t="s">
        <v>124</v>
      </c>
      <c r="L10" s="109"/>
      <c r="M10" s="102"/>
      <c r="N10" s="65" t="s">
        <v>405</v>
      </c>
      <c r="O10" s="59"/>
      <c r="P10" s="97">
        <v>59</v>
      </c>
      <c r="Q10" s="97">
        <v>24</v>
      </c>
      <c r="R10" s="97">
        <v>9</v>
      </c>
      <c r="S10" s="97">
        <v>17</v>
      </c>
      <c r="T10" s="97">
        <v>56</v>
      </c>
      <c r="U10" s="97">
        <v>31</v>
      </c>
      <c r="V10" s="68">
        <f>P10+(Q10/60)+(R10/3600)</f>
        <v>59.402499999999996</v>
      </c>
      <c r="W10" s="68">
        <f>S10+(T10/60)+(U10/3600)</f>
        <v>17.941944444444445</v>
      </c>
      <c r="X10" s="106"/>
      <c r="Y10" s="72"/>
      <c r="Z10" s="74" t="s">
        <v>405</v>
      </c>
      <c r="AA10" s="71"/>
      <c r="AB10" s="72"/>
      <c r="AC10" s="72"/>
      <c r="AD10" s="72"/>
      <c r="AE10" s="72"/>
      <c r="AF10" s="72"/>
      <c r="AG10" s="72"/>
      <c r="AH10" s="73">
        <f>AB10+(AC10/60)+(AD10/3600)</f>
        <v>0</v>
      </c>
      <c r="AI10" s="73">
        <f>AE10+(AF10/60)+(AG10/3600)</f>
        <v>0</v>
      </c>
      <c r="AJ10" s="40"/>
      <c r="AK10" s="40"/>
      <c r="AL10" s="40"/>
      <c r="AM10" s="41"/>
      <c r="AN10" s="42"/>
      <c r="AO10" s="38"/>
      <c r="AP10" s="38"/>
      <c r="AQ10" s="38"/>
      <c r="AR10" s="27" t="s">
        <v>406</v>
      </c>
      <c r="AS10" s="54" t="str">
        <f>A10</f>
        <v>SM0GFR/R</v>
      </c>
      <c r="AT10" s="54" t="str">
        <f>E10&amp;" MHz  "&amp;F10&amp;"&lt;br/&gt;"&amp;B10&amp;" Access  "&amp;H10&amp;"&lt;br/&gt;"&amp;" CTCSS"&amp;I10&amp;"&lt;br/&gt;"&amp;N10&amp;"&lt;br/&gt;"&amp;C10</f>
        <v>29,62 MHz  -0,1&lt;br/&gt;FM Access  1750&lt;br/&gt; CTCSS&lt;br/&gt;KISTA&lt;br/&gt;</v>
      </c>
      <c r="AU10" s="55">
        <f>AK10</f>
        <v>0</v>
      </c>
    </row>
    <row r="11" spans="1:47" s="43" customFormat="1" ht="12.75" customHeight="1">
      <c r="A11" s="36" t="s">
        <v>407</v>
      </c>
      <c r="B11" s="122" t="s">
        <v>39</v>
      </c>
      <c r="C11" s="27"/>
      <c r="D11" s="37" t="s">
        <v>210</v>
      </c>
      <c r="E11" s="79">
        <v>29.66</v>
      </c>
      <c r="F11" s="81">
        <v>-0.1</v>
      </c>
      <c r="G11" s="29"/>
      <c r="H11" s="85">
        <v>1750</v>
      </c>
      <c r="I11" s="83"/>
      <c r="J11" s="38"/>
      <c r="K11" s="39" t="s">
        <v>124</v>
      </c>
      <c r="L11" s="109"/>
      <c r="M11" s="102"/>
      <c r="N11" s="65" t="s">
        <v>408</v>
      </c>
      <c r="O11" s="59"/>
      <c r="P11" s="97">
        <v>57</v>
      </c>
      <c r="Q11" s="97">
        <v>55</v>
      </c>
      <c r="R11" s="97">
        <v>47</v>
      </c>
      <c r="S11" s="97">
        <v>12</v>
      </c>
      <c r="T11" s="97">
        <v>31</v>
      </c>
      <c r="U11" s="97">
        <v>54</v>
      </c>
      <c r="V11" s="64">
        <f>P11+(Q11/60)+(R11/3600)</f>
        <v>57.92972222222222</v>
      </c>
      <c r="W11" s="64">
        <f>S11+(T11/60)+(U11/3600)</f>
        <v>12.531666666666668</v>
      </c>
      <c r="X11" s="106"/>
      <c r="Y11" s="72"/>
      <c r="Z11" s="75"/>
      <c r="AA11" s="71"/>
      <c r="AB11" s="72"/>
      <c r="AC11" s="72"/>
      <c r="AD11" s="72"/>
      <c r="AE11" s="72"/>
      <c r="AF11" s="72"/>
      <c r="AG11" s="72"/>
      <c r="AH11" s="73">
        <f>AB11+(AC11/60)+(AD11/3600)</f>
        <v>0</v>
      </c>
      <c r="AI11" s="73">
        <f>AE11+(AF11/60)+(AG11/3600)</f>
        <v>0</v>
      </c>
      <c r="AJ11" s="40"/>
      <c r="AK11" s="40"/>
      <c r="AL11" s="40"/>
      <c r="AM11" s="41"/>
      <c r="AN11" s="42"/>
      <c r="AO11" s="38"/>
      <c r="AP11" s="38" t="s">
        <v>409</v>
      </c>
      <c r="AQ11" s="38" t="s">
        <v>410</v>
      </c>
      <c r="AR11" s="27"/>
      <c r="AS11" s="54" t="str">
        <f>A11</f>
        <v>SK6RIC</v>
      </c>
      <c r="AT11" s="54" t="str">
        <f>E11&amp;" MHz  "&amp;F11&amp;"&lt;br/&gt;"&amp;B11&amp;" Access  "&amp;H11&amp;"&lt;br/&gt;"&amp;" CTCSS"&amp;I11&amp;"&lt;br/&gt;"&amp;N11&amp;"&lt;br/&gt;"&amp;C11</f>
        <v>29,66 MHz  -0,1&lt;br/&gt;FM Access  1750&lt;br/&gt; CTCSS&lt;br/&gt;ALINGSAS&lt;br/&gt;</v>
      </c>
      <c r="AU11" s="55">
        <f>AK11</f>
        <v>0</v>
      </c>
    </row>
    <row r="12" spans="1:47" s="43" customFormat="1" ht="12" customHeight="1">
      <c r="A12" s="36" t="s">
        <v>411</v>
      </c>
      <c r="B12" s="122" t="s">
        <v>39</v>
      </c>
      <c r="C12" s="27"/>
      <c r="D12" s="37" t="s">
        <v>210</v>
      </c>
      <c r="E12" s="79">
        <v>29.66</v>
      </c>
      <c r="F12" s="81">
        <v>-0.1</v>
      </c>
      <c r="G12" s="29"/>
      <c r="H12" s="85">
        <v>1750</v>
      </c>
      <c r="I12" s="83"/>
      <c r="J12" s="38"/>
      <c r="K12" s="86" t="s">
        <v>124</v>
      </c>
      <c r="L12" s="109"/>
      <c r="M12" s="102"/>
      <c r="N12" s="65" t="s">
        <v>412</v>
      </c>
      <c r="O12" s="59"/>
      <c r="P12" s="97">
        <v>56</v>
      </c>
      <c r="Q12" s="97">
        <v>9</v>
      </c>
      <c r="R12" s="97">
        <v>39</v>
      </c>
      <c r="S12" s="97">
        <v>15</v>
      </c>
      <c r="T12" s="97">
        <v>34</v>
      </c>
      <c r="U12" s="97">
        <v>58</v>
      </c>
      <c r="V12" s="64">
        <f>P12+(Q12/60)+(R12/3600)</f>
        <v>56.16083333333333</v>
      </c>
      <c r="W12" s="64">
        <f>S12+(T12/60)+(U12/3600)</f>
        <v>15.582777777777778</v>
      </c>
      <c r="X12" s="106"/>
      <c r="Y12" s="72"/>
      <c r="Z12" s="74" t="s">
        <v>413</v>
      </c>
      <c r="AA12" s="71"/>
      <c r="AB12" s="72"/>
      <c r="AC12" s="72"/>
      <c r="AD12" s="72"/>
      <c r="AE12" s="72"/>
      <c r="AF12" s="72"/>
      <c r="AG12" s="72"/>
      <c r="AH12" s="73">
        <f>AB12+(AC12/60)+(AD12/3600)</f>
        <v>0</v>
      </c>
      <c r="AI12" s="73">
        <f>AE12+(AF12/60)+(AG12/3600)</f>
        <v>0</v>
      </c>
      <c r="AJ12" s="40"/>
      <c r="AK12" s="40"/>
      <c r="AL12" s="40"/>
      <c r="AM12" s="41"/>
      <c r="AN12" s="42"/>
      <c r="AO12" s="38"/>
      <c r="AP12" s="38" t="s">
        <v>414</v>
      </c>
      <c r="AQ12" s="38"/>
      <c r="AR12" s="27"/>
      <c r="AS12" s="54" t="str">
        <f>A12</f>
        <v>SK7RVI</v>
      </c>
      <c r="AT12" s="54" t="str">
        <f>E12&amp;" MHz  "&amp;F12&amp;"&lt;br/&gt;"&amp;B12&amp;" Access  "&amp;H12&amp;"&lt;br/&gt;"&amp;" CTCSS"&amp;I12&amp;"&lt;br/&gt;"&amp;N12&amp;"&lt;br/&gt;"&amp;C12</f>
        <v>29,66 MHz  -0,1&lt;br/&gt;FM Access  1750&lt;br/&gt; CTCSS&lt;br/&gt;KARLSKRONA&lt;br/&gt;</v>
      </c>
      <c r="AU12" s="55">
        <f>AK12</f>
        <v>0</v>
      </c>
    </row>
    <row r="13" spans="1:47" s="43" customFormat="1" ht="12.75" customHeight="1">
      <c r="A13" s="36" t="s">
        <v>415</v>
      </c>
      <c r="B13" s="122" t="s">
        <v>39</v>
      </c>
      <c r="C13" s="27"/>
      <c r="D13" s="37" t="s">
        <v>251</v>
      </c>
      <c r="E13" s="79">
        <v>29.67</v>
      </c>
      <c r="F13" s="81">
        <v>-0.1</v>
      </c>
      <c r="G13" s="29"/>
      <c r="H13" s="85">
        <v>1750</v>
      </c>
      <c r="I13" s="83"/>
      <c r="J13" s="38"/>
      <c r="K13" s="39" t="s">
        <v>124</v>
      </c>
      <c r="L13" s="109"/>
      <c r="M13" s="102"/>
      <c r="N13" s="66" t="s">
        <v>243</v>
      </c>
      <c r="O13" s="59"/>
      <c r="P13" s="97">
        <v>59</v>
      </c>
      <c r="Q13" s="97">
        <v>19</v>
      </c>
      <c r="R13" s="97">
        <v>55</v>
      </c>
      <c r="S13" s="97">
        <v>18</v>
      </c>
      <c r="T13" s="97">
        <v>3</v>
      </c>
      <c r="U13" s="97">
        <v>41</v>
      </c>
      <c r="V13" s="64">
        <f>P13+(Q13/60)+(R13/3600)</f>
        <v>59.331944444444446</v>
      </c>
      <c r="W13" s="64">
        <f>S13+(T13/60)+(U13/3600)</f>
        <v>18.06138888888889</v>
      </c>
      <c r="X13" s="106"/>
      <c r="Y13" s="72"/>
      <c r="Z13" s="75" t="s">
        <v>243</v>
      </c>
      <c r="AA13" s="71"/>
      <c r="AB13" s="72"/>
      <c r="AC13" s="72"/>
      <c r="AD13" s="72"/>
      <c r="AE13" s="72"/>
      <c r="AF13" s="72"/>
      <c r="AG13" s="72"/>
      <c r="AH13" s="73">
        <f>AB13+(AC13/60)+(AD13/3600)</f>
        <v>0</v>
      </c>
      <c r="AI13" s="73">
        <f>AE13+(AF13/60)+(AG13/3600)</f>
        <v>0</v>
      </c>
      <c r="AJ13" s="40"/>
      <c r="AK13" s="40"/>
      <c r="AL13" s="40"/>
      <c r="AM13" s="41"/>
      <c r="AN13" s="42"/>
      <c r="AO13" s="38"/>
      <c r="AP13" s="38"/>
      <c r="AQ13" s="38"/>
      <c r="AR13" s="27"/>
      <c r="AS13" s="54" t="str">
        <f>A13</f>
        <v>SM0OFV/R</v>
      </c>
      <c r="AT13" s="54" t="str">
        <f>E13&amp;" MHz  "&amp;F13&amp;"&lt;br/&gt;"&amp;B13&amp;" Access  "&amp;H13&amp;"&lt;br/&gt;"&amp;" CTCSS"&amp;I13&amp;"&lt;br/&gt;"&amp;N13&amp;"&lt;br/&gt;"&amp;C13</f>
        <v>29,67 MHz  -0,1&lt;br/&gt;FM Access  1750&lt;br/&gt; CTCSS&lt;br/&gt;STOCKHOLM&lt;br/&gt;</v>
      </c>
      <c r="AU13" s="55">
        <f>AK13</f>
        <v>0</v>
      </c>
    </row>
    <row r="14" spans="1:47" s="43" customFormat="1" ht="12.75" customHeight="1">
      <c r="A14" s="36" t="s">
        <v>416</v>
      </c>
      <c r="B14" s="122" t="s">
        <v>39</v>
      </c>
      <c r="C14" s="27"/>
      <c r="D14" s="37" t="s">
        <v>310</v>
      </c>
      <c r="E14" s="79">
        <v>29.68</v>
      </c>
      <c r="F14" s="81">
        <v>-0.1</v>
      </c>
      <c r="G14" s="29"/>
      <c r="H14" s="85">
        <v>1750</v>
      </c>
      <c r="I14" s="83"/>
      <c r="J14" s="38"/>
      <c r="K14" s="39" t="s">
        <v>124</v>
      </c>
      <c r="L14" s="109"/>
      <c r="M14" s="102"/>
      <c r="N14" s="65" t="s">
        <v>417</v>
      </c>
      <c r="O14" s="59"/>
      <c r="P14" s="97">
        <v>61</v>
      </c>
      <c r="Q14" s="97">
        <v>7</v>
      </c>
      <c r="R14" s="97">
        <v>19</v>
      </c>
      <c r="S14" s="97">
        <v>14</v>
      </c>
      <c r="T14" s="97">
        <v>37</v>
      </c>
      <c r="U14" s="97">
        <v>14</v>
      </c>
      <c r="V14" s="64">
        <f>P14+(Q14/60)+(R14/3600)</f>
        <v>61.121944444444445</v>
      </c>
      <c r="W14" s="64">
        <f>S14+(T14/60)+(U14/3600)</f>
        <v>14.620555555555557</v>
      </c>
      <c r="X14" s="106"/>
      <c r="Y14" s="72"/>
      <c r="Z14" s="74" t="s">
        <v>417</v>
      </c>
      <c r="AA14" s="71"/>
      <c r="AB14" s="72"/>
      <c r="AC14" s="72"/>
      <c r="AD14" s="72"/>
      <c r="AE14" s="72"/>
      <c r="AF14" s="72"/>
      <c r="AG14" s="72"/>
      <c r="AH14" s="73">
        <f>AB14+(AC14/60)+(AD14/3600)</f>
        <v>0</v>
      </c>
      <c r="AI14" s="73">
        <f>AE14+(AF14/60)+(AG14/3600)</f>
        <v>0</v>
      </c>
      <c r="AJ14" s="40"/>
      <c r="AK14" s="40"/>
      <c r="AL14" s="40"/>
      <c r="AM14" s="41"/>
      <c r="AN14" s="42"/>
      <c r="AO14" s="38"/>
      <c r="AP14" s="38"/>
      <c r="AQ14" s="38"/>
      <c r="AR14" s="27"/>
      <c r="AS14" s="54" t="str">
        <f>A14</f>
        <v>SM4JDR/R</v>
      </c>
      <c r="AT14" s="54" t="str">
        <f>E14&amp;" MHz  "&amp;F14&amp;"&lt;br/&gt;"&amp;B14&amp;" Access  "&amp;H14&amp;"&lt;br/&gt;"&amp;" CTCSS"&amp;I14&amp;"&lt;br/&gt;"&amp;N14&amp;"&lt;br/&gt;"&amp;C14</f>
        <v>29,68 MHz  -0,1&lt;br/&gt;FM Access  1750&lt;br/&gt; CTCSS&lt;br/&gt;ORSA&lt;br/&gt;</v>
      </c>
      <c r="AU14" s="55">
        <f>AK14</f>
        <v>0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"/>
  <sheetViews>
    <sheetView zoomScalePageLayoutView="0" workbookViewId="0" topLeftCell="A1">
      <selection activeCell="A2" sqref="A2:AG24"/>
    </sheetView>
  </sheetViews>
  <sheetFormatPr defaultColWidth="9.140625" defaultRowHeight="12.75" outlineLevelRow="1"/>
  <cols>
    <col min="1" max="1" width="10.57421875" style="0" customWidth="1"/>
    <col min="2" max="2" width="15.8515625" style="0" customWidth="1"/>
    <col min="3" max="3" width="11.140625" style="0" customWidth="1"/>
    <col min="5" max="5" width="14.8515625" style="0" customWidth="1"/>
    <col min="6" max="6" width="12.00390625" style="0" customWidth="1"/>
    <col min="9" max="9" width="12.00390625" style="0" customWidth="1"/>
    <col min="13" max="13" width="20.7109375" style="0" customWidth="1"/>
    <col min="14" max="14" width="21.140625" style="0" customWidth="1"/>
    <col min="32" max="32" width="100.7109375" style="0" customWidth="1"/>
  </cols>
  <sheetData>
    <row r="1" spans="1:33" s="7" customFormat="1" ht="45">
      <c r="A1" s="4" t="s">
        <v>418</v>
      </c>
      <c r="B1" s="6" t="s">
        <v>419</v>
      </c>
      <c r="C1" s="6" t="s">
        <v>2</v>
      </c>
      <c r="D1" s="18" t="s">
        <v>3</v>
      </c>
      <c r="E1" s="8" t="s">
        <v>4</v>
      </c>
      <c r="F1" s="10" t="s">
        <v>420</v>
      </c>
      <c r="G1" s="10" t="s">
        <v>6</v>
      </c>
      <c r="H1" s="9" t="s">
        <v>421</v>
      </c>
      <c r="I1" s="6" t="s">
        <v>422</v>
      </c>
      <c r="J1" s="9" t="s">
        <v>423</v>
      </c>
      <c r="K1" s="5" t="s">
        <v>11</v>
      </c>
      <c r="L1" s="6" t="s">
        <v>12</v>
      </c>
      <c r="M1" s="4" t="s">
        <v>424</v>
      </c>
      <c r="N1" s="6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20</v>
      </c>
      <c r="U1" s="12" t="s">
        <v>21</v>
      </c>
      <c r="V1" s="12" t="s">
        <v>22</v>
      </c>
      <c r="W1" s="13" t="s">
        <v>26</v>
      </c>
      <c r="X1" s="13" t="s">
        <v>27</v>
      </c>
      <c r="Y1" s="13" t="s">
        <v>28</v>
      </c>
      <c r="Z1" s="15" t="s">
        <v>29</v>
      </c>
      <c r="AA1" s="15" t="s">
        <v>30</v>
      </c>
      <c r="AB1" s="6" t="s">
        <v>31</v>
      </c>
      <c r="AC1" s="9" t="s">
        <v>32</v>
      </c>
      <c r="AD1" s="6" t="s">
        <v>34</v>
      </c>
      <c r="AE1" s="6" t="s">
        <v>35</v>
      </c>
      <c r="AF1" s="17" t="s">
        <v>36</v>
      </c>
      <c r="AG1" s="4" t="s">
        <v>37</v>
      </c>
    </row>
    <row r="2" s="1" customFormat="1" ht="15" customHeight="1" outlineLevel="1"/>
    <row r="3" s="1" customFormat="1" ht="15" customHeight="1" outlineLevel="1"/>
    <row r="4" s="1" customFormat="1" ht="15" customHeight="1" outlineLevel="1"/>
    <row r="5" s="1" customFormat="1" ht="15" customHeight="1" outlineLevel="1"/>
    <row r="6" s="1" customFormat="1" ht="15" customHeight="1" outlineLevel="1"/>
    <row r="7" s="1" customFormat="1" ht="15" customHeight="1" outlineLevel="1"/>
    <row r="8" s="1" customFormat="1" ht="15" customHeight="1" outlineLevel="1"/>
    <row r="9" s="1" customFormat="1" ht="15" customHeight="1" outlineLevel="1"/>
    <row r="10" s="1" customFormat="1" ht="15" customHeight="1" outlineLevel="1"/>
    <row r="11" s="1" customFormat="1" ht="15" customHeight="1" outlineLevel="1"/>
    <row r="12" s="1" customFormat="1" ht="15" customHeight="1" outlineLevel="1"/>
    <row r="13" s="1" customFormat="1" ht="15" customHeight="1" outlineLevel="1"/>
    <row r="14" s="1" customFormat="1" ht="15" customHeight="1" outlineLevel="1"/>
    <row r="15" s="1" customFormat="1" ht="15" customHeight="1" outlineLevel="1"/>
    <row r="16" s="1" customFormat="1" ht="15" customHeight="1" outlineLevel="1"/>
    <row r="17" s="1" customFormat="1" ht="15" customHeight="1" outlineLevel="1"/>
    <row r="18" s="1" customFormat="1" ht="15" customHeight="1" outlineLevel="1"/>
    <row r="19" s="1" customFormat="1" ht="15" customHeight="1" outlineLevel="1"/>
    <row r="20" s="1" customFormat="1" ht="15" customHeight="1" outlineLevel="1"/>
    <row r="21" s="1" customFormat="1" ht="15" customHeight="1" outlineLevel="1"/>
    <row r="22" s="1" customFormat="1" ht="15" customHeight="1" outlineLevel="1"/>
    <row r="23" s="1" customFormat="1" ht="15" customHeight="1" outlineLevel="1"/>
    <row r="24" s="1" customFormat="1" ht="15" customHeight="1" outlineLevel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Filip</cp:lastModifiedBy>
  <cp:lastPrinted>2020-05-14T10:36:45Z</cp:lastPrinted>
  <dcterms:created xsi:type="dcterms:W3CDTF">2009-02-28T10:21:44Z</dcterms:created>
  <dcterms:modified xsi:type="dcterms:W3CDTF">2021-05-28T18:48:45Z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