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Compatibiliteitsrapport" sheetId="2" r:id="rId2"/>
  </sheets>
  <definedNames>
    <definedName name="_xlnm.Print_Area" localSheetId="0">'Sheet1'!$A:$N</definedName>
    <definedName name="_xlnm.Print_Titles" localSheetId="0">'Sheet1'!$1:$1</definedName>
    <definedName name="Excel_BuiltIn_Print_Area" localSheetId="0">'Sheet1'!$A:$N</definedName>
  </definedNames>
  <calcPr fullCalcOnLoad="1"/>
</workbook>
</file>

<file path=xl/sharedStrings.xml><?xml version="1.0" encoding="utf-8"?>
<sst xmlns="http://schemas.openxmlformats.org/spreadsheetml/2006/main" count="1051" uniqueCount="502">
  <si>
    <r>
      <t xml:space="preserve">Copyright      </t>
    </r>
    <r>
      <rPr>
        <b/>
        <u val="single"/>
        <sz val="10"/>
        <rFont val="Arial"/>
        <family val="2"/>
      </rPr>
      <t>ON4PC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Callsign</t>
    </r>
  </si>
  <si>
    <t>Type - Mode</t>
  </si>
  <si>
    <t>Status</t>
  </si>
  <si>
    <t>Channel number</t>
  </si>
  <si>
    <r>
      <t xml:space="preserve">TX Frequency </t>
    </r>
    <r>
      <rPr>
        <sz val="8"/>
        <rFont val="Arial"/>
        <family val="2"/>
      </rPr>
      <t>in MHz</t>
    </r>
  </si>
  <si>
    <r>
      <t>RX Frequency</t>
    </r>
    <r>
      <rPr>
        <sz val="8"/>
        <rFont val="Arial"/>
        <family val="2"/>
      </rPr>
      <t xml:space="preserve"> or Shift in MHz</t>
    </r>
  </si>
  <si>
    <t>Polarisation</t>
  </si>
  <si>
    <r>
      <t xml:space="preserve">Access mode or (sub)tone </t>
    </r>
    <r>
      <rPr>
        <u val="single"/>
        <sz val="8"/>
        <rFont val="Arial"/>
        <family val="2"/>
      </rPr>
      <t>in</t>
    </r>
    <r>
      <rPr>
        <sz val="8"/>
        <rFont val="Arial"/>
        <family val="2"/>
      </rPr>
      <t xml:space="preserve"> freq. In Hz</t>
    </r>
  </si>
  <si>
    <r>
      <t xml:space="preserve">Remarks or CTCSS </t>
    </r>
    <r>
      <rPr>
        <u val="single"/>
        <sz val="8"/>
        <rFont val="Arial"/>
        <family val="2"/>
      </rPr>
      <t>out</t>
    </r>
    <r>
      <rPr>
        <sz val="8"/>
        <rFont val="Arial"/>
        <family val="2"/>
      </rPr>
      <t xml:space="preserve"> freq. in Hz</t>
    </r>
  </si>
  <si>
    <t>Echolink No. (xx) = short  national No.</t>
  </si>
  <si>
    <t>Country</t>
  </si>
  <si>
    <t>Maidenhead WW Locator</t>
  </si>
  <si>
    <t>Postal code</t>
  </si>
  <si>
    <t>Location</t>
  </si>
  <si>
    <t>Street + number</t>
  </si>
  <si>
    <t>Deg N</t>
  </si>
  <si>
    <t>Min N</t>
  </si>
  <si>
    <t>Sec N</t>
  </si>
  <si>
    <t>Deg E</t>
  </si>
  <si>
    <t>Min E</t>
  </si>
  <si>
    <t>Sec E</t>
  </si>
  <si>
    <t>Latitude</t>
  </si>
  <si>
    <t>Longitude</t>
  </si>
  <si>
    <t>RX  Latitude</t>
  </si>
  <si>
    <t>RX  Longitude</t>
  </si>
  <si>
    <t>Location Height in meters</t>
  </si>
  <si>
    <t>Antenna Height in meters</t>
  </si>
  <si>
    <t>Antenna Height ASL (m)</t>
  </si>
  <si>
    <t>Power TX in Watt</t>
  </si>
  <si>
    <t>Antenna gain in Dbi</t>
  </si>
  <si>
    <t>License holder</t>
  </si>
  <si>
    <t>Sysop</t>
  </si>
  <si>
    <t>Remarks</t>
  </si>
  <si>
    <t>Name</t>
  </si>
  <si>
    <t>Description</t>
  </si>
  <si>
    <t>IconAltitude</t>
  </si>
  <si>
    <t>GB3WX-10</t>
  </si>
  <si>
    <t>VOICE - FM</t>
  </si>
  <si>
    <t>Operational</t>
  </si>
  <si>
    <t>Vertical</t>
  </si>
  <si>
    <t>77 or 82,5</t>
  </si>
  <si>
    <t>United Kingdom</t>
  </si>
  <si>
    <t>IO81VC</t>
  </si>
  <si>
    <t>STH WILTSHIRE (SW)</t>
  </si>
  <si>
    <t>G3ZXX</t>
  </si>
  <si>
    <t>2-way crossbandrepeater</t>
  </si>
  <si>
    <t>MB7IJD</t>
  </si>
  <si>
    <t>Simplex</t>
  </si>
  <si>
    <t>IO85RL</t>
  </si>
  <si>
    <t>JEDBURGH (SCOT)</t>
  </si>
  <si>
    <t>GM4UPX</t>
  </si>
  <si>
    <t>MB7IUK</t>
  </si>
  <si>
    <t>IO83XM</t>
  </si>
  <si>
    <t>ASHTON-U-LYNE (NOR)</t>
  </si>
  <si>
    <t>M0NCZ</t>
  </si>
  <si>
    <t>MB7IVB</t>
  </si>
  <si>
    <t>IO80AJ</t>
  </si>
  <si>
    <t>IVYBRIDGE (SW)</t>
  </si>
  <si>
    <t>M0ZCP</t>
  </si>
  <si>
    <t>MB7IYL</t>
  </si>
  <si>
    <t>IO82UJ</t>
  </si>
  <si>
    <t>KIDDERMINSTER (WM)</t>
  </si>
  <si>
    <t>G8PZT</t>
  </si>
  <si>
    <t>M7IAV</t>
  </si>
  <si>
    <t>IO91OV</t>
  </si>
  <si>
    <t>AYLESBURY (SW)</t>
  </si>
  <si>
    <t>G3XOP</t>
  </si>
  <si>
    <t>M7ISF</t>
  </si>
  <si>
    <t>IO93GH</t>
  </si>
  <si>
    <t>SHEFFIELD (NOR)</t>
  </si>
  <si>
    <t>M0KSP</t>
  </si>
  <si>
    <t>F1ZEE</t>
  </si>
  <si>
    <t>France</t>
  </si>
  <si>
    <t>IN88GN</t>
  </si>
  <si>
    <t>PLOUNEVEZ-MOEDEC</t>
  </si>
  <si>
    <t>F5NLG</t>
  </si>
  <si>
    <t>G1KEA</t>
  </si>
  <si>
    <t>IO92FI</t>
  </si>
  <si>
    <t>KENILWORTH (MIDL)</t>
  </si>
  <si>
    <t>MB7IWA</t>
  </si>
  <si>
    <t>IO83LJ</t>
  </si>
  <si>
    <t>BIRKENHEAD (NOR)</t>
  </si>
  <si>
    <t>G4PGO</t>
  </si>
  <si>
    <t>GB3AE</t>
  </si>
  <si>
    <t>R50-01</t>
  </si>
  <si>
    <t>0,5  (rf82)</t>
  </si>
  <si>
    <t>IO71PR</t>
  </si>
  <si>
    <t>TENBY (WM)</t>
  </si>
  <si>
    <t>GW4AKZ</t>
  </si>
  <si>
    <t>GB3EF</t>
  </si>
  <si>
    <t>JO02NF</t>
  </si>
  <si>
    <t>STOWMARKET (SE)</t>
  </si>
  <si>
    <t>G1YFF</t>
  </si>
  <si>
    <t>GB3GC</t>
  </si>
  <si>
    <t>R50-02</t>
  </si>
  <si>
    <t>0,5  (rf83)</t>
  </si>
  <si>
    <t>IO70WN</t>
  </si>
  <si>
    <t>GUNNISLAKE SW)</t>
  </si>
  <si>
    <t>M0YDW</t>
  </si>
  <si>
    <t>GB3SL</t>
  </si>
  <si>
    <t>IO75XX</t>
  </si>
  <si>
    <t>KILSYTH (SCOT)</t>
  </si>
  <si>
    <t>GM4COX</t>
  </si>
  <si>
    <t>GB3XD</t>
  </si>
  <si>
    <t>IO93WH</t>
  </si>
  <si>
    <t>LOUTH (MIDL)</t>
  </si>
  <si>
    <t>G7AJP</t>
  </si>
  <si>
    <t>GB3UM</t>
  </si>
  <si>
    <t>R50-03</t>
  </si>
  <si>
    <t>0,5  (rf84)</t>
  </si>
  <si>
    <t>IO92IQ</t>
  </si>
  <si>
    <t>MARKFIELD LEIC (MIDL)</t>
  </si>
  <si>
    <t>M1NAS</t>
  </si>
  <si>
    <t>GB3LP</t>
  </si>
  <si>
    <t>R50-04</t>
  </si>
  <si>
    <t>0,5  (rf85)</t>
  </si>
  <si>
    <t>IO83MK</t>
  </si>
  <si>
    <t>LIVERPOOL (NOR)</t>
  </si>
  <si>
    <t>M1SWB</t>
  </si>
  <si>
    <t>GB3HF</t>
  </si>
  <si>
    <t>R50-05</t>
  </si>
  <si>
    <t>0,5  (rf86)</t>
  </si>
  <si>
    <t>IO93HO</t>
  </si>
  <si>
    <t>BARNSLEY (NOR)</t>
  </si>
  <si>
    <t>G4LUE</t>
  </si>
  <si>
    <t>GB3DB</t>
  </si>
  <si>
    <t>R50-06</t>
  </si>
  <si>
    <t>0,5  (rf87)</t>
  </si>
  <si>
    <t>JO01HR</t>
  </si>
  <si>
    <t>DANBURY (SE)</t>
  </si>
  <si>
    <t>G6JYB</t>
  </si>
  <si>
    <t>GB3FH</t>
  </si>
  <si>
    <t>IO81OH</t>
  </si>
  <si>
    <t>SOMERSET (SW)</t>
  </si>
  <si>
    <t>G4RKY</t>
  </si>
  <si>
    <t>GB3PX</t>
  </si>
  <si>
    <t>Reduced op.</t>
  </si>
  <si>
    <t>R50-07</t>
  </si>
  <si>
    <t>0,5  (rf88)</t>
  </si>
  <si>
    <t>IO92XA</t>
  </si>
  <si>
    <t>BARKWAY (SE)</t>
  </si>
  <si>
    <t>G4NBS</t>
  </si>
  <si>
    <t>GB3TY</t>
  </si>
  <si>
    <t>IO74CR</t>
  </si>
  <si>
    <t>CARRICKFERGUS (NI)</t>
  </si>
  <si>
    <t>GI0PCU</t>
  </si>
  <si>
    <t>GB3SX</t>
  </si>
  <si>
    <t>R50-08</t>
  </si>
  <si>
    <t>0,5  (rf89)</t>
  </si>
  <si>
    <t>IO93BA</t>
  </si>
  <si>
    <t>STOKE ON TRENT (MIDL)</t>
  </si>
  <si>
    <t>G8DZJ</t>
  </si>
  <si>
    <t>GB3WY</t>
  </si>
  <si>
    <t>R50-09</t>
  </si>
  <si>
    <t>0,5  (rf90)</t>
  </si>
  <si>
    <t>IO93EP</t>
  </si>
  <si>
    <t>WAKEFIELD (NOR)</t>
  </si>
  <si>
    <t>G1XCC</t>
  </si>
  <si>
    <t>GB3ZY</t>
  </si>
  <si>
    <t>IO81QJ</t>
  </si>
  <si>
    <t>BRISTOL (SW)</t>
  </si>
  <si>
    <t>GB3FX</t>
  </si>
  <si>
    <t>R50-10</t>
  </si>
  <si>
    <t>0,5  (rf91)</t>
  </si>
  <si>
    <t>IO91OF</t>
  </si>
  <si>
    <t>FARNHAM (SE)</t>
  </si>
  <si>
    <t>G4EPX</t>
  </si>
  <si>
    <t>GB3ZW</t>
  </si>
  <si>
    <t>IO82HL</t>
  </si>
  <si>
    <t>NEWTON POWYS (WM)</t>
  </si>
  <si>
    <t>GB3HM</t>
  </si>
  <si>
    <t>R50-11</t>
  </si>
  <si>
    <t>IO93GA</t>
  </si>
  <si>
    <t>BELPER (MIDL)</t>
  </si>
  <si>
    <t>GB3GT</t>
  </si>
  <si>
    <t>R50-12</t>
  </si>
  <si>
    <t>0,5  (rf93)</t>
  </si>
  <si>
    <t>IO82QJ</t>
  </si>
  <si>
    <t>CLEE HILL SALOP (WM)</t>
  </si>
  <si>
    <t>G1MAW</t>
  </si>
  <si>
    <t>GB3JX</t>
  </si>
  <si>
    <t>JO02QP</t>
  </si>
  <si>
    <t>NORWICH (SE)</t>
  </si>
  <si>
    <t>M0ZAH</t>
  </si>
  <si>
    <t>GB3AM</t>
  </si>
  <si>
    <t>R50-13</t>
  </si>
  <si>
    <t>0,5  (rf94)</t>
  </si>
  <si>
    <t>IO91QP</t>
  </si>
  <si>
    <t>AMERSHAM (SW)</t>
  </si>
  <si>
    <t>G0RDI</t>
  </si>
  <si>
    <t>GB3CT</t>
  </si>
  <si>
    <t>R50-14</t>
  </si>
  <si>
    <t>0,5  (rf95)</t>
  </si>
  <si>
    <t>IO92ME</t>
  </si>
  <si>
    <t>NORTHAMPTON (MIDL)</t>
  </si>
  <si>
    <t>G7SYT</t>
  </si>
  <si>
    <t>GB3VI</t>
  </si>
  <si>
    <t>R50-15</t>
  </si>
  <si>
    <t>0,5  (rf96)</t>
  </si>
  <si>
    <t>IO92BL</t>
  </si>
  <si>
    <t>BIRMINGHAM (MIDL)</t>
  </si>
  <si>
    <t>G8NDT</t>
  </si>
  <si>
    <t>HB9EME</t>
  </si>
  <si>
    <t>Swiss</t>
  </si>
  <si>
    <t>JN36WN</t>
  </si>
  <si>
    <t>MORLON</t>
  </si>
  <si>
    <t>Not conform with IARU</t>
  </si>
  <si>
    <t>S55VMB</t>
  </si>
  <si>
    <t>F 58</t>
  </si>
  <si>
    <t>28870 (B2)</t>
  </si>
  <si>
    <t>Slovenia</t>
  </si>
  <si>
    <t>JN76TM</t>
  </si>
  <si>
    <t>POHORJE</t>
  </si>
  <si>
    <t>S56WAN</t>
  </si>
  <si>
    <t>Digital Voice Recorder / Linked to RV58 and RU738</t>
  </si>
  <si>
    <t>ED7YAM</t>
  </si>
  <si>
    <t>RF 81</t>
  </si>
  <si>
    <t>Spain</t>
  </si>
  <si>
    <t>IM77OX</t>
  </si>
  <si>
    <t xml:space="preserve"> Sierra de Cordova</t>
  </si>
  <si>
    <t>Parque Forestal " Los Villares"</t>
  </si>
  <si>
    <t>F9VHI</t>
  </si>
  <si>
    <t>Planned</t>
  </si>
  <si>
    <t>JN12LL</t>
  </si>
  <si>
    <t>66xxx</t>
  </si>
  <si>
    <t>ARGELES (Pic Neulous)</t>
  </si>
  <si>
    <t>F1TLQ</t>
  </si>
  <si>
    <t>DRM</t>
  </si>
  <si>
    <t>SE2E/R</t>
  </si>
  <si>
    <t>Carrier</t>
  </si>
  <si>
    <t>Sweden</t>
  </si>
  <si>
    <t>JO99CG</t>
  </si>
  <si>
    <t>SALTSJö-BOO</t>
  </si>
  <si>
    <t>SM0OJ/R</t>
  </si>
  <si>
    <t>OE5SIX</t>
  </si>
  <si>
    <t>Operational ?</t>
  </si>
  <si>
    <t>Austria</t>
  </si>
  <si>
    <t>JN68PC</t>
  </si>
  <si>
    <t>ST, JOHANN IM WALDE</t>
  </si>
  <si>
    <t>OE5DXL</t>
  </si>
  <si>
    <t>OZ8REC</t>
  </si>
  <si>
    <t>Denmark</t>
  </si>
  <si>
    <t>JO</t>
  </si>
  <si>
    <t>ESBJERG</t>
  </si>
  <si>
    <t>OZ1LNI</t>
  </si>
  <si>
    <t>LA5UR</t>
  </si>
  <si>
    <t>Norway</t>
  </si>
  <si>
    <t>JO59CA</t>
  </si>
  <si>
    <t>SANDEFJORD</t>
  </si>
  <si>
    <t>F9VHJ</t>
  </si>
  <si>
    <t>RF 83</t>
  </si>
  <si>
    <t>JN23XE</t>
  </si>
  <si>
    <t>83xxx</t>
  </si>
  <si>
    <t>TOULON (Le grand cap)</t>
  </si>
  <si>
    <t>F5PVX</t>
  </si>
  <si>
    <t>LX0RSX</t>
  </si>
  <si>
    <t>Luxemburg</t>
  </si>
  <si>
    <t>JN29XK</t>
  </si>
  <si>
    <t>RUMELANGE</t>
  </si>
  <si>
    <t>ARAD Kayldall</t>
  </si>
  <si>
    <t>OZ7REZ</t>
  </si>
  <si>
    <t>SAKSKOBING</t>
  </si>
  <si>
    <t>OZ1EMT</t>
  </si>
  <si>
    <t>SK5LW/R</t>
  </si>
  <si>
    <t>RF 85</t>
  </si>
  <si>
    <t>JO89FJ</t>
  </si>
  <si>
    <t>ESKILTUNA</t>
  </si>
  <si>
    <t>OE5XYP</t>
  </si>
  <si>
    <t>409240 (509)</t>
  </si>
  <si>
    <t>JN78FB</t>
  </si>
  <si>
    <t>STEYR</t>
  </si>
  <si>
    <t>OE5DGO</t>
  </si>
  <si>
    <t>F1ZEY</t>
  </si>
  <si>
    <t>JN02TW</t>
  </si>
  <si>
    <t>09xxx</t>
  </si>
  <si>
    <t>FOIX (Le prat d' Albis)</t>
  </si>
  <si>
    <t>F1ACF</t>
  </si>
  <si>
    <t>OE2XHL</t>
  </si>
  <si>
    <t>JN67IE</t>
  </si>
  <si>
    <t>KITZSTEINHORN</t>
  </si>
  <si>
    <t>OE2KFM OE7GBJ</t>
  </si>
  <si>
    <t>HB9F</t>
  </si>
  <si>
    <t>SCHILTHORN "Piz Gloria"</t>
  </si>
  <si>
    <t>OH6RVC</t>
  </si>
  <si>
    <t>Finland</t>
  </si>
  <si>
    <t>KP12LX</t>
  </si>
  <si>
    <t>LAPUA</t>
  </si>
  <si>
    <t>KP12LW</t>
  </si>
  <si>
    <t>OH6MF</t>
  </si>
  <si>
    <t>F1ZSN</t>
  </si>
  <si>
    <t>RF 87</t>
  </si>
  <si>
    <t>JN05MP</t>
  </si>
  <si>
    <t>BUSSIERE GALANT Grelette</t>
  </si>
  <si>
    <t>F1UJT</t>
  </si>
  <si>
    <t>OE6XRF</t>
  </si>
  <si>
    <t>JN77RE</t>
  </si>
  <si>
    <t>GRAZ/SCHöCKL</t>
  </si>
  <si>
    <t>OE6VHF</t>
  </si>
  <si>
    <t>ON0CER</t>
  </si>
  <si>
    <t>In preparation</t>
  </si>
  <si>
    <t>Belgium</t>
  </si>
  <si>
    <t>JO20EU</t>
  </si>
  <si>
    <t>BRUXELLES/BRUSSEL</t>
  </si>
  <si>
    <t>Av. P.H. Spaak/Europa-esplanade</t>
  </si>
  <si>
    <t>ON5ND</t>
  </si>
  <si>
    <t>OZ3REZ</t>
  </si>
  <si>
    <t>ROSKILDE "Kara"</t>
  </si>
  <si>
    <t>OZ1AHE</t>
  </si>
  <si>
    <t>OE2XZR</t>
  </si>
  <si>
    <t>RF 89</t>
  </si>
  <si>
    <t>JN67NT</t>
  </si>
  <si>
    <t>SALZBURG Gaisberg</t>
  </si>
  <si>
    <t>OE2IJL</t>
  </si>
  <si>
    <t>S55VCE</t>
  </si>
  <si>
    <t>JN76NE</t>
  </si>
  <si>
    <t>MRZLICA</t>
  </si>
  <si>
    <t>S56CT</t>
  </si>
  <si>
    <t>Digital Voice Recorder</t>
  </si>
  <si>
    <t>ED3YAI</t>
  </si>
  <si>
    <t>RF 90</t>
  </si>
  <si>
    <t>JN02WH</t>
  </si>
  <si>
    <t>AMIRED GIRONA</t>
  </si>
  <si>
    <t>Tossa d'Alp</t>
  </si>
  <si>
    <t>OE7XBI</t>
  </si>
  <si>
    <t>Not operational</t>
  </si>
  <si>
    <t>RF 91</t>
  </si>
  <si>
    <t>JN57OF</t>
  </si>
  <si>
    <t>RANGGER KÖPFL</t>
  </si>
  <si>
    <t>OE7NCI</t>
  </si>
  <si>
    <t>ON0REC</t>
  </si>
  <si>
    <t>JO20EI</t>
  </si>
  <si>
    <t>MONTIGNY LE TILLEUL</t>
  </si>
  <si>
    <t>Des Fougères 67</t>
  </si>
  <si>
    <t>ON4KVJ</t>
  </si>
  <si>
    <t>SK7RIH</t>
  </si>
  <si>
    <t>Oskarshamn</t>
  </si>
  <si>
    <t>ON0GBN</t>
  </si>
  <si>
    <t>RF 93</t>
  </si>
  <si>
    <t>JO10US</t>
  </si>
  <si>
    <t>FLOBECQ / VLOESBERG</t>
  </si>
  <si>
    <t>Bois / Ten Bosse</t>
  </si>
  <si>
    <t>JO10VS</t>
  </si>
  <si>
    <t>BRAKEL (Everbeek)</t>
  </si>
  <si>
    <t>Maandagstraat</t>
  </si>
  <si>
    <t>UBA</t>
  </si>
  <si>
    <t>ON4PC</t>
  </si>
  <si>
    <t>Linked to ON0GBN on 438.700 MHz/temp. no RX on 51.330</t>
  </si>
  <si>
    <t>SM6UXW/R</t>
  </si>
  <si>
    <t>dtmf 1 - 1750</t>
  </si>
  <si>
    <t>JO67RS</t>
  </si>
  <si>
    <t>ULRICEHAMN</t>
  </si>
  <si>
    <t>Linked with R3/RU374</t>
  </si>
  <si>
    <t>OE6XIE</t>
  </si>
  <si>
    <t>dtmf 3 - 1750</t>
  </si>
  <si>
    <t>JN77LC</t>
  </si>
  <si>
    <t>STUBALPE</t>
  </si>
  <si>
    <t>OE6PZG</t>
  </si>
  <si>
    <t>ED4YAW</t>
  </si>
  <si>
    <t>RF 95</t>
  </si>
  <si>
    <t>IN70WR</t>
  </si>
  <si>
    <t>MADRID GUADARRAMA</t>
  </si>
  <si>
    <t>Alto del Leon</t>
  </si>
  <si>
    <t>F1ZEV</t>
  </si>
  <si>
    <t>JN25EJ</t>
  </si>
  <si>
    <t>ST ETIENNE (Le Guizet)</t>
  </si>
  <si>
    <t>F4ASS</t>
  </si>
  <si>
    <t>SK2HG/R</t>
  </si>
  <si>
    <t>KP15JV</t>
  </si>
  <si>
    <t>KALIX</t>
  </si>
  <si>
    <t>SM2OAN</t>
  </si>
  <si>
    <t>SL0DZ/R</t>
  </si>
  <si>
    <t>JO98BX</t>
  </si>
  <si>
    <t>MUSKö</t>
  </si>
  <si>
    <t>OE….</t>
  </si>
  <si>
    <t>Mob. Notfunkrelais. Mobilen einsatz in OE.</t>
  </si>
  <si>
    <t>OZ6REU</t>
  </si>
  <si>
    <t>JO65FP</t>
  </si>
  <si>
    <t>HIDOVRE</t>
  </si>
  <si>
    <t>OH3RTR</t>
  </si>
  <si>
    <t>KP11WK</t>
  </si>
  <si>
    <t>TAMPERE</t>
  </si>
  <si>
    <t>KP11VK</t>
  </si>
  <si>
    <t>OH3BJL OH2GVE</t>
  </si>
  <si>
    <t>SK0RFO/R</t>
  </si>
  <si>
    <t xml:space="preserve">RF 97 </t>
  </si>
  <si>
    <t>OH2RCH</t>
  </si>
  <si>
    <t>118,8 - 1750</t>
  </si>
  <si>
    <t>KP20IF</t>
  </si>
  <si>
    <t>KAUNIANEN</t>
  </si>
  <si>
    <t>KP20JD</t>
  </si>
  <si>
    <t>ESPOO</t>
  </si>
  <si>
    <t>OH2LAK</t>
  </si>
  <si>
    <t>OK0MF</t>
  </si>
  <si>
    <t>Testing</t>
  </si>
  <si>
    <t>Czechia</t>
  </si>
  <si>
    <t>JO80IB</t>
  </si>
  <si>
    <t>Suchý vrch, Orlické hory</t>
  </si>
  <si>
    <t>OK2JIB</t>
  </si>
  <si>
    <t>prevadece@email.cz</t>
  </si>
  <si>
    <t>OZ6REY</t>
  </si>
  <si>
    <t>71.9 - 1750</t>
  </si>
  <si>
    <t>JO55GC</t>
  </si>
  <si>
    <t>SVENDBORG</t>
  </si>
  <si>
    <t>ON0GRC</t>
  </si>
  <si>
    <t>RF 99</t>
  </si>
  <si>
    <t>JO11UA</t>
  </si>
  <si>
    <t>GENT</t>
  </si>
  <si>
    <t>Begijnhoflaan, 364</t>
  </si>
  <si>
    <t>ON4AKH</t>
  </si>
  <si>
    <t>OE1XQU</t>
  </si>
  <si>
    <t>JN88EE</t>
  </si>
  <si>
    <t>WIEN-WIENERBERG</t>
  </si>
  <si>
    <t>OE1MCU</t>
  </si>
  <si>
    <t>SK0RYG</t>
  </si>
  <si>
    <t>JO89WM</t>
  </si>
  <si>
    <t>UPPLANDS VÄSBY</t>
  </si>
  <si>
    <t>MB7AM</t>
  </si>
  <si>
    <t>Gateway</t>
  </si>
  <si>
    <t>GORDI</t>
  </si>
  <si>
    <t>GB7CB</t>
  </si>
  <si>
    <t>Packet radio</t>
  </si>
  <si>
    <t>S 02</t>
  </si>
  <si>
    <t>AX25</t>
  </si>
  <si>
    <t>IO85NM</t>
  </si>
  <si>
    <t>SELKIRK</t>
  </si>
  <si>
    <t>GM7LUN</t>
  </si>
  <si>
    <t>GB7LS</t>
  </si>
  <si>
    <t>IO85PP</t>
  </si>
  <si>
    <t>GALASHIELS</t>
  </si>
  <si>
    <t>GB7XA</t>
  </si>
  <si>
    <t>IO85WT</t>
  </si>
  <si>
    <t>EYEMOUTH</t>
  </si>
  <si>
    <t>2E0PKT</t>
  </si>
  <si>
    <t>S 04</t>
  </si>
  <si>
    <t>JO02UO</t>
  </si>
  <si>
    <t>GREAT YARMOUTH (SE)</t>
  </si>
  <si>
    <t>G0RAS</t>
  </si>
  <si>
    <t>IO91LS</t>
  </si>
  <si>
    <t>GD0NFN</t>
  </si>
  <si>
    <t>IO74TF</t>
  </si>
  <si>
    <t>LONAN (Isle of Man) (NOR)</t>
  </si>
  <si>
    <t>M0NDB</t>
  </si>
  <si>
    <t>IO82WJ</t>
  </si>
  <si>
    <t>CLENT (WM)</t>
  </si>
  <si>
    <t>MI0RTX</t>
  </si>
  <si>
    <t>Ireland</t>
  </si>
  <si>
    <t>DROMORA C0. DOWN</t>
  </si>
  <si>
    <t>EI4FMG-L</t>
  </si>
  <si>
    <t>IO63TS</t>
  </si>
  <si>
    <t>FIELDSTOWN (Louth)</t>
  </si>
  <si>
    <t>EI7DAR</t>
  </si>
  <si>
    <t>MB7PA</t>
  </si>
  <si>
    <t>S 05</t>
  </si>
  <si>
    <t>IO93IH</t>
  </si>
  <si>
    <t>MB7PG</t>
  </si>
  <si>
    <t>IO77WW</t>
  </si>
  <si>
    <t>CARMARTHEN (WM)</t>
  </si>
  <si>
    <t>GW8KCY</t>
  </si>
  <si>
    <t>FLOBECQ/VLOESBERG</t>
  </si>
  <si>
    <t>Parrot repeater</t>
  </si>
  <si>
    <t>EI4SMR</t>
  </si>
  <si>
    <t>S 06</t>
  </si>
  <si>
    <t>IO52NA</t>
  </si>
  <si>
    <t>CORK</t>
  </si>
  <si>
    <t>Musheramore mountain</t>
  </si>
  <si>
    <t>Duhallow rep. gr.</t>
  </si>
  <si>
    <t>MB7PB</t>
  </si>
  <si>
    <t>S 07</t>
  </si>
  <si>
    <t>IO82QI</t>
  </si>
  <si>
    <t>LUDLOW (WM)</t>
  </si>
  <si>
    <t>ON0ABT</t>
  </si>
  <si>
    <t>JO11PD</t>
  </si>
  <si>
    <t>BEERNEM</t>
  </si>
  <si>
    <t>Reigerlostraat 10</t>
  </si>
  <si>
    <t>ON7EQ</t>
  </si>
  <si>
    <t>2E0SAU</t>
  </si>
  <si>
    <t>S 09</t>
  </si>
  <si>
    <t>IO92KX</t>
  </si>
  <si>
    <t>NOTHINGHAM (MIDL)</t>
  </si>
  <si>
    <t>G0WYG</t>
  </si>
  <si>
    <t>JO01AK</t>
  </si>
  <si>
    <t>BROMLEY (SE)</t>
  </si>
  <si>
    <t>GM7SVK</t>
  </si>
  <si>
    <t>IO75UV</t>
  </si>
  <si>
    <t>GLASGOW (SCOT)</t>
  </si>
  <si>
    <t>MB7FM</t>
  </si>
  <si>
    <t>S 11</t>
  </si>
  <si>
    <t>IO91PS</t>
  </si>
  <si>
    <t>TRING (SW)</t>
  </si>
  <si>
    <t>GB7BDX</t>
  </si>
  <si>
    <t>S 15</t>
  </si>
  <si>
    <t>DX-Cluster</t>
  </si>
  <si>
    <t>G8SFR</t>
  </si>
  <si>
    <t>GB7JD</t>
  </si>
  <si>
    <t>GB7JED</t>
  </si>
  <si>
    <t>Power Back-Up</t>
  </si>
  <si>
    <t>Compatibiliteitsrapport voor Unmanned stations ON 23052009.xls</t>
  </si>
  <si>
    <t>Uitvoeren op 30/05/2009 22:50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</si>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</sst>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"/>
    <numFmt numFmtId="166" formatCode="0.00000"/>
    <numFmt numFmtId="167" formatCode="0.000"/>
  </numFmts>
  <fonts count="4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164" fontId="6" fillId="35" borderId="11" xfId="0" applyNumberFormat="1" applyFont="1" applyFill="1" applyBorder="1" applyAlignment="1">
      <alignment horizontal="center" wrapText="1"/>
    </xf>
    <xf numFmtId="165" fontId="6" fillId="35" borderId="11" xfId="0" applyNumberFormat="1" applyFont="1" applyFill="1" applyBorder="1" applyAlignment="1">
      <alignment horizontal="center" wrapText="1"/>
    </xf>
    <xf numFmtId="164" fontId="2" fillId="35" borderId="11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6" fontId="2" fillId="33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166" fontId="2" fillId="34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wrapText="1"/>
    </xf>
    <xf numFmtId="167" fontId="2" fillId="35" borderId="11" xfId="0" applyNumberFormat="1" applyFont="1" applyFill="1" applyBorder="1" applyAlignment="1">
      <alignment wrapText="1"/>
    </xf>
    <xf numFmtId="2" fontId="2" fillId="35" borderId="11" xfId="0" applyNumberFormat="1" applyFont="1" applyFill="1" applyBorder="1" applyAlignment="1">
      <alignment wrapText="1"/>
    </xf>
    <xf numFmtId="0" fontId="2" fillId="35" borderId="11" xfId="0" applyFont="1" applyFill="1" applyBorder="1" applyAlignment="1">
      <alignment horizontal="left" wrapText="1"/>
    </xf>
    <xf numFmtId="164" fontId="0" fillId="35" borderId="11" xfId="0" applyNumberFormat="1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8" fillId="0" borderId="10" xfId="51" applyFont="1" applyBorder="1">
      <alignment/>
      <protection/>
    </xf>
    <xf numFmtId="0" fontId="1" fillId="36" borderId="10" xfId="52" applyFont="1" applyFill="1" applyBorder="1" applyAlignment="1">
      <alignment horizontal="left" wrapText="1"/>
      <protection/>
    </xf>
    <xf numFmtId="0" fontId="2" fillId="37" borderId="10" xfId="0" applyFont="1" applyFill="1" applyBorder="1" applyAlignment="1">
      <alignment/>
    </xf>
    <xf numFmtId="164" fontId="8" fillId="38" borderId="10" xfId="52" applyNumberFormat="1" applyFont="1" applyFill="1" applyBorder="1" applyAlignment="1">
      <alignment horizontal="center" wrapText="1"/>
      <protection/>
    </xf>
    <xf numFmtId="2" fontId="8" fillId="0" borderId="10" xfId="52" applyNumberFormat="1" applyFont="1" applyFill="1" applyBorder="1" applyAlignment="1">
      <alignment horizontal="center" wrapText="1"/>
      <protection/>
    </xf>
    <xf numFmtId="164" fontId="1" fillId="38" borderId="10" xfId="52" applyNumberFormat="1" applyFont="1" applyFill="1" applyBorder="1" applyAlignment="1">
      <alignment horizontal="center" wrapText="1"/>
      <protection/>
    </xf>
    <xf numFmtId="165" fontId="2" fillId="38" borderId="10" xfId="0" applyNumberFormat="1" applyFont="1" applyFill="1" applyBorder="1" applyAlignment="1">
      <alignment horizontal="right"/>
    </xf>
    <xf numFmtId="0" fontId="2" fillId="38" borderId="10" xfId="0" applyFont="1" applyFill="1" applyBorder="1" applyAlignment="1">
      <alignment horizontal="center"/>
    </xf>
    <xf numFmtId="0" fontId="9" fillId="33" borderId="10" xfId="52" applyNumberFormat="1" applyFont="1" applyFill="1" applyBorder="1" applyAlignment="1">
      <alignment horizontal="center" wrapText="1"/>
      <protection/>
    </xf>
    <xf numFmtId="0" fontId="9" fillId="33" borderId="10" xfId="52" applyFont="1" applyFill="1" applyBorder="1" applyAlignment="1">
      <alignment horizontal="left" wrapText="1"/>
      <protection/>
    </xf>
    <xf numFmtId="0" fontId="9" fillId="33" borderId="10" xfId="52" applyFont="1" applyFill="1" applyBorder="1" applyAlignment="1">
      <alignment horizontal="center" wrapText="1"/>
      <protection/>
    </xf>
    <xf numFmtId="166" fontId="9" fillId="33" borderId="10" xfId="52" applyNumberFormat="1" applyFont="1" applyFill="1" applyBorder="1" applyAlignment="1">
      <alignment horizontal="center" wrapText="1"/>
      <protection/>
    </xf>
    <xf numFmtId="0" fontId="9" fillId="34" borderId="10" xfId="52" applyNumberFormat="1" applyFont="1" applyFill="1" applyBorder="1" applyAlignment="1">
      <alignment horizontal="center" wrapText="1"/>
      <protection/>
    </xf>
    <xf numFmtId="0" fontId="9" fillId="34" borderId="10" xfId="52" applyFont="1" applyFill="1" applyBorder="1" applyAlignment="1">
      <alignment horizontal="left" wrapText="1"/>
      <protection/>
    </xf>
    <xf numFmtId="0" fontId="9" fillId="34" borderId="10" xfId="52" applyFont="1" applyFill="1" applyBorder="1" applyAlignment="1">
      <alignment horizontal="center" wrapText="1"/>
      <protection/>
    </xf>
    <xf numFmtId="166" fontId="9" fillId="34" borderId="10" xfId="52" applyNumberFormat="1" applyFont="1" applyFill="1" applyBorder="1" applyAlignment="1">
      <alignment horizontal="center" wrapText="1"/>
      <protection/>
    </xf>
    <xf numFmtId="1" fontId="9" fillId="0" borderId="10" xfId="52" applyNumberFormat="1" applyFont="1" applyFill="1" applyBorder="1" applyAlignment="1">
      <alignment horizontal="center" wrapText="1"/>
      <protection/>
    </xf>
    <xf numFmtId="0" fontId="9" fillId="38" borderId="10" xfId="51" applyFont="1" applyFill="1" applyBorder="1">
      <alignment/>
      <protection/>
    </xf>
    <xf numFmtId="0" fontId="9" fillId="0" borderId="10" xfId="51" applyFont="1" applyBorder="1">
      <alignment/>
      <protection/>
    </xf>
    <xf numFmtId="1" fontId="0" fillId="0" borderId="10" xfId="0" applyNumberFormat="1" applyBorder="1" applyAlignment="1">
      <alignment/>
    </xf>
    <xf numFmtId="165" fontId="1" fillId="0" borderId="10" xfId="52" applyNumberFormat="1" applyFont="1" applyFill="1" applyBorder="1" applyAlignment="1">
      <alignment horizontal="center" wrapText="1"/>
      <protection/>
    </xf>
    <xf numFmtId="165" fontId="2" fillId="38" borderId="10" xfId="0" applyNumberFormat="1" applyFont="1" applyFill="1" applyBorder="1" applyAlignment="1">
      <alignment/>
    </xf>
    <xf numFmtId="3" fontId="9" fillId="34" borderId="10" xfId="52" applyNumberFormat="1" applyFont="1" applyFill="1" applyBorder="1" applyAlignment="1">
      <alignment horizontal="center" wrapText="1"/>
      <protection/>
    </xf>
    <xf numFmtId="0" fontId="2" fillId="39" borderId="10" xfId="0" applyFont="1" applyFill="1" applyBorder="1" applyAlignment="1">
      <alignment/>
    </xf>
    <xf numFmtId="164" fontId="10" fillId="38" borderId="10" xfId="52" applyNumberFormat="1" applyFont="1" applyFill="1" applyBorder="1" applyAlignment="1">
      <alignment horizontal="center" wrapText="1"/>
      <protection/>
    </xf>
    <xf numFmtId="0" fontId="8" fillId="37" borderId="10" xfId="51" applyFont="1" applyFill="1" applyBorder="1">
      <alignment/>
      <protection/>
    </xf>
    <xf numFmtId="165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40" borderId="10" xfId="0" applyFont="1" applyFill="1" applyBorder="1" applyAlignment="1" applyProtection="1">
      <alignment/>
      <protection locked="0"/>
    </xf>
    <xf numFmtId="0" fontId="2" fillId="38" borderId="10" xfId="0" applyFont="1" applyFill="1" applyBorder="1" applyAlignment="1">
      <alignment horizontal="right"/>
    </xf>
    <xf numFmtId="165" fontId="1" fillId="38" borderId="10" xfId="52" applyNumberFormat="1" applyFont="1" applyFill="1" applyBorder="1" applyAlignment="1">
      <alignment horizontal="center" wrapText="1"/>
      <protection/>
    </xf>
    <xf numFmtId="0" fontId="8" fillId="0" borderId="10" xfId="51" applyFont="1" applyFill="1" applyBorder="1">
      <alignment/>
      <protection/>
    </xf>
    <xf numFmtId="0" fontId="1" fillId="0" borderId="10" xfId="52" applyFont="1" applyFill="1" applyBorder="1" applyAlignment="1">
      <alignment horizontal="left" wrapText="1"/>
      <protection/>
    </xf>
    <xf numFmtId="164" fontId="11" fillId="0" borderId="10" xfId="52" applyNumberFormat="1" applyFont="1" applyFill="1" applyBorder="1" applyAlignment="1">
      <alignment horizontal="center" wrapText="1"/>
      <protection/>
    </xf>
    <xf numFmtId="164" fontId="8" fillId="0" borderId="10" xfId="52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9" fillId="0" borderId="10" xfId="51" applyFont="1" applyFill="1" applyBorder="1">
      <alignment/>
      <protection/>
    </xf>
    <xf numFmtId="0" fontId="2" fillId="0" borderId="10" xfId="0" applyFont="1" applyFill="1" applyBorder="1" applyAlignment="1">
      <alignment/>
    </xf>
    <xf numFmtId="164" fontId="1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left"/>
    </xf>
    <xf numFmtId="0" fontId="3" fillId="0" borderId="10" xfId="51" applyFont="1" applyBorder="1">
      <alignment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Callbook" xfId="51"/>
    <cellStyle name="Normal_Sheet1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0.57421875" defaultRowHeight="12.75" outlineLevelRow="1"/>
  <cols>
    <col min="1" max="1" width="12.00390625" style="1" customWidth="1"/>
    <col min="2" max="2" width="11.8515625" style="2" customWidth="1"/>
    <col min="3" max="3" width="11.00390625" style="3" customWidth="1"/>
    <col min="4" max="4" width="7.57421875" style="4" customWidth="1"/>
    <col min="5" max="5" width="10.28125" style="4" customWidth="1"/>
    <col min="6" max="6" width="10.8515625" style="5" customWidth="1"/>
    <col min="7" max="7" width="9.00390625" style="6" customWidth="1"/>
    <col min="8" max="8" width="10.421875" style="7" customWidth="1"/>
    <col min="9" max="9" width="8.7109375" style="7" customWidth="1"/>
    <col min="10" max="10" width="10.28125" style="8" customWidth="1"/>
    <col min="11" max="11" width="12.421875" style="8" customWidth="1"/>
    <col min="12" max="12" width="10.421875" style="9" customWidth="1"/>
    <col min="13" max="13" width="5.7109375" style="9" customWidth="1"/>
    <col min="14" max="14" width="21.140625" style="10" customWidth="1"/>
    <col min="15" max="15" width="27.140625" style="10" customWidth="1"/>
    <col min="16" max="21" width="0" style="9" hidden="1" customWidth="1"/>
    <col min="22" max="23" width="8.7109375" style="11" customWidth="1"/>
    <col min="24" max="24" width="20.57421875" style="12" customWidth="1"/>
    <col min="25" max="25" width="6.140625" style="12" customWidth="1"/>
    <col min="26" max="26" width="24.140625" style="13" customWidth="1"/>
    <col min="27" max="27" width="27.140625" style="13" customWidth="1"/>
    <col min="28" max="33" width="0" style="12" hidden="1" customWidth="1"/>
    <col min="34" max="35" width="8.7109375" style="14" customWidth="1"/>
    <col min="36" max="38" width="7.7109375" style="15" customWidth="1"/>
    <col min="39" max="39" width="7.7109375" style="16" customWidth="1"/>
    <col min="40" max="40" width="7.7109375" style="17" customWidth="1"/>
    <col min="41" max="41" width="9.421875" style="8" customWidth="1"/>
    <col min="42" max="42" width="13.57421875" style="8" customWidth="1"/>
    <col min="43" max="43" width="51.140625" style="2" customWidth="1"/>
    <col min="44" max="44" width="0" style="2" hidden="1" customWidth="1"/>
    <col min="45" max="45" width="0" style="18" hidden="1" customWidth="1"/>
    <col min="46" max="46" width="0" style="2" hidden="1" customWidth="1"/>
    <col min="47" max="16384" width="90.57421875" style="2" customWidth="1"/>
  </cols>
  <sheetData>
    <row r="1" spans="1:46" s="37" customFormat="1" ht="45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20" t="s">
        <v>7</v>
      </c>
      <c r="I1" s="20" t="s">
        <v>8</v>
      </c>
      <c r="J1" s="24" t="s">
        <v>9</v>
      </c>
      <c r="K1" s="24" t="s">
        <v>10</v>
      </c>
      <c r="L1" s="25" t="s">
        <v>11</v>
      </c>
      <c r="M1" s="26" t="s">
        <v>12</v>
      </c>
      <c r="N1" s="26" t="s">
        <v>13</v>
      </c>
      <c r="O1" s="26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7" t="s">
        <v>21</v>
      </c>
      <c r="W1" s="27" t="s">
        <v>22</v>
      </c>
      <c r="X1" s="28" t="s">
        <v>11</v>
      </c>
      <c r="Y1" s="29" t="s">
        <v>12</v>
      </c>
      <c r="Z1" s="29" t="s">
        <v>13</v>
      </c>
      <c r="AA1" s="29" t="s">
        <v>14</v>
      </c>
      <c r="AB1" s="28" t="s">
        <v>15</v>
      </c>
      <c r="AC1" s="28" t="s">
        <v>16</v>
      </c>
      <c r="AD1" s="28" t="s">
        <v>17</v>
      </c>
      <c r="AE1" s="28" t="s">
        <v>18</v>
      </c>
      <c r="AF1" s="28" t="s">
        <v>19</v>
      </c>
      <c r="AG1" s="28" t="s">
        <v>20</v>
      </c>
      <c r="AH1" s="30" t="s">
        <v>23</v>
      </c>
      <c r="AI1" s="30" t="s">
        <v>24</v>
      </c>
      <c r="AJ1" s="31" t="s">
        <v>25</v>
      </c>
      <c r="AK1" s="31" t="s">
        <v>26</v>
      </c>
      <c r="AL1" s="31" t="s">
        <v>27</v>
      </c>
      <c r="AM1" s="32" t="s">
        <v>28</v>
      </c>
      <c r="AN1" s="33" t="s">
        <v>29</v>
      </c>
      <c r="AO1" s="20" t="s">
        <v>30</v>
      </c>
      <c r="AP1" s="34" t="s">
        <v>31</v>
      </c>
      <c r="AQ1" s="20" t="s">
        <v>32</v>
      </c>
      <c r="AR1" s="20" t="s">
        <v>33</v>
      </c>
      <c r="AS1" s="35" t="s">
        <v>34</v>
      </c>
      <c r="AT1" s="36" t="s">
        <v>35</v>
      </c>
    </row>
    <row r="2" spans="1:46" ht="15" customHeight="1" outlineLevel="1">
      <c r="A2" s="38" t="s">
        <v>36</v>
      </c>
      <c r="B2" s="39" t="s">
        <v>37</v>
      </c>
      <c r="C2" s="40" t="s">
        <v>38</v>
      </c>
      <c r="D2" s="41"/>
      <c r="E2" s="41">
        <v>50.52</v>
      </c>
      <c r="F2" s="42">
        <v>29.21</v>
      </c>
      <c r="G2" s="43" t="s">
        <v>39</v>
      </c>
      <c r="H2" s="44" t="s">
        <v>40</v>
      </c>
      <c r="I2" s="44" t="s">
        <v>40</v>
      </c>
      <c r="J2" s="45"/>
      <c r="K2" s="45" t="s">
        <v>41</v>
      </c>
      <c r="L2" s="9" t="s">
        <v>42</v>
      </c>
      <c r="M2" s="46"/>
      <c r="N2" s="47" t="s">
        <v>43</v>
      </c>
      <c r="O2" s="47"/>
      <c r="P2" s="48"/>
      <c r="Q2" s="48"/>
      <c r="R2" s="48"/>
      <c r="S2" s="48"/>
      <c r="T2" s="48"/>
      <c r="U2" s="48"/>
      <c r="V2" s="49">
        <v>51.098848</v>
      </c>
      <c r="W2" s="49">
        <v>-2.191317</v>
      </c>
      <c r="Y2" s="50"/>
      <c r="Z2" s="51"/>
      <c r="AA2" s="51"/>
      <c r="AB2" s="52"/>
      <c r="AC2" s="52"/>
      <c r="AD2" s="52"/>
      <c r="AE2" s="52"/>
      <c r="AF2" s="52"/>
      <c r="AG2" s="52"/>
      <c r="AH2" s="53"/>
      <c r="AI2" s="53"/>
      <c r="AJ2" s="54"/>
      <c r="AO2" s="55"/>
      <c r="AP2" s="56" t="s">
        <v>44</v>
      </c>
      <c r="AQ2" s="1" t="s">
        <v>45</v>
      </c>
      <c r="AR2" s="18" t="str">
        <f>A2</f>
        <v>GB3WX-10</v>
      </c>
      <c r="AS2" s="18" t="str">
        <f>E2&amp;" MHz  "&amp;F2&amp;"&lt;br/&gt;"&amp;B2&amp;" Access  "&amp;H2&amp;"&lt;br/&gt;"&amp;" CTCSS"&amp;I2&amp;"&lt;br/&gt;"&amp;N2&amp;"&lt;br/&gt;"&amp;C2</f>
        <v>50,52 MHz  29,21&lt;br/&gt;VOICE - FM Access  77 or 82,5&lt;br/&gt; CTCSS77 or 82,5&lt;br/&gt;STH WILTSHIRE (SW)&lt;br/&gt;Operational</v>
      </c>
      <c r="AT2" s="57">
        <f>AK2</f>
        <v>0</v>
      </c>
    </row>
    <row r="3" spans="1:46" ht="15" customHeight="1" outlineLevel="1">
      <c r="A3" s="38" t="s">
        <v>46</v>
      </c>
      <c r="B3" s="39" t="s">
        <v>37</v>
      </c>
      <c r="C3" s="40" t="s">
        <v>38</v>
      </c>
      <c r="D3" s="41"/>
      <c r="E3" s="41">
        <v>50.52</v>
      </c>
      <c r="F3" s="58" t="s">
        <v>47</v>
      </c>
      <c r="G3" s="43"/>
      <c r="H3" s="59">
        <v>118.8</v>
      </c>
      <c r="I3" s="59">
        <v>118.8</v>
      </c>
      <c r="J3" s="45"/>
      <c r="K3" s="45" t="s">
        <v>41</v>
      </c>
      <c r="L3" s="9" t="s">
        <v>48</v>
      </c>
      <c r="M3" s="46"/>
      <c r="N3" s="47" t="s">
        <v>49</v>
      </c>
      <c r="O3" s="47"/>
      <c r="P3" s="48"/>
      <c r="Q3" s="48"/>
      <c r="R3" s="48"/>
      <c r="S3" s="48"/>
      <c r="T3" s="48"/>
      <c r="U3" s="48"/>
      <c r="V3" s="49">
        <v>55.479</v>
      </c>
      <c r="W3" s="49">
        <v>-2.541</v>
      </c>
      <c r="Y3" s="50"/>
      <c r="Z3" s="51"/>
      <c r="AA3" s="51"/>
      <c r="AB3" s="52"/>
      <c r="AC3" s="52"/>
      <c r="AD3" s="52"/>
      <c r="AE3" s="52"/>
      <c r="AF3" s="52"/>
      <c r="AG3" s="52"/>
      <c r="AH3" s="53"/>
      <c r="AI3" s="53"/>
      <c r="AJ3" s="54"/>
      <c r="AO3" s="55"/>
      <c r="AP3" s="56" t="s">
        <v>50</v>
      </c>
      <c r="AQ3" s="1"/>
      <c r="AR3" s="18" t="str">
        <f aca="true" t="shared" si="0" ref="AR3:AR9">A3</f>
        <v>MB7IJD</v>
      </c>
      <c r="AS3" s="18" t="str">
        <f aca="true" t="shared" si="1" ref="AS3:AS9">E3&amp;" MHz  "&amp;F3&amp;"&lt;br/&gt;"&amp;B3&amp;" Access  "&amp;H3&amp;"&lt;br/&gt;"&amp;" CTCSS"&amp;I3&amp;"&lt;br/&gt;"&amp;N3&amp;"&lt;br/&gt;"&amp;C3</f>
        <v>50,52 MHz  Simplex&lt;br/&gt;VOICE - FM Access  118,8&lt;br/&gt; CTCSS118,8&lt;br/&gt;JEDBURGH (SCOT)&lt;br/&gt;Operational</v>
      </c>
      <c r="AT3" s="57">
        <f aca="true" t="shared" si="2" ref="AT3:AT9">AK3</f>
        <v>0</v>
      </c>
    </row>
    <row r="4" spans="1:46" ht="15" customHeight="1" outlineLevel="1">
      <c r="A4" s="38" t="s">
        <v>51</v>
      </c>
      <c r="B4" s="39" t="s">
        <v>37</v>
      </c>
      <c r="C4" s="40" t="s">
        <v>38</v>
      </c>
      <c r="D4" s="41"/>
      <c r="E4" s="41">
        <v>50.52</v>
      </c>
      <c r="F4" s="58" t="s">
        <v>47</v>
      </c>
      <c r="G4" s="43"/>
      <c r="H4" s="59">
        <v>103.5</v>
      </c>
      <c r="I4" s="59">
        <v>103.5</v>
      </c>
      <c r="J4" s="45">
        <v>254578</v>
      </c>
      <c r="K4" s="45" t="s">
        <v>41</v>
      </c>
      <c r="L4" s="9" t="s">
        <v>52</v>
      </c>
      <c r="M4" s="46"/>
      <c r="N4" s="47" t="s">
        <v>53</v>
      </c>
      <c r="O4" s="47"/>
      <c r="P4" s="48"/>
      <c r="Q4" s="48"/>
      <c r="R4" s="48"/>
      <c r="S4" s="48"/>
      <c r="T4" s="48"/>
      <c r="U4" s="48"/>
      <c r="V4" s="49">
        <v>53.521</v>
      </c>
      <c r="W4" s="49">
        <v>-2.41</v>
      </c>
      <c r="Y4" s="50"/>
      <c r="Z4" s="51"/>
      <c r="AA4" s="51"/>
      <c r="AB4" s="52"/>
      <c r="AC4" s="52"/>
      <c r="AD4" s="52"/>
      <c r="AE4" s="52"/>
      <c r="AF4" s="52"/>
      <c r="AG4" s="52"/>
      <c r="AH4" s="53"/>
      <c r="AI4" s="53"/>
      <c r="AJ4" s="54"/>
      <c r="AO4" s="55"/>
      <c r="AP4" s="56" t="s">
        <v>54</v>
      </c>
      <c r="AQ4" s="1"/>
      <c r="AR4" s="18" t="str">
        <f t="shared" si="0"/>
        <v>MB7IUK</v>
      </c>
      <c r="AS4" s="18" t="str">
        <f t="shared" si="1"/>
        <v>50,52 MHz  Simplex&lt;br/&gt;VOICE - FM Access  103,5&lt;br/&gt; CTCSS103,5&lt;br/&gt;ASHTON-U-LYNE (NOR)&lt;br/&gt;Operational</v>
      </c>
      <c r="AT4" s="57">
        <f t="shared" si="2"/>
        <v>0</v>
      </c>
    </row>
    <row r="5" spans="1:46" ht="15" customHeight="1" outlineLevel="1">
      <c r="A5" s="38" t="s">
        <v>55</v>
      </c>
      <c r="B5" s="39" t="s">
        <v>37</v>
      </c>
      <c r="C5" s="40" t="s">
        <v>38</v>
      </c>
      <c r="D5" s="41"/>
      <c r="E5" s="41">
        <v>50.52</v>
      </c>
      <c r="F5" s="58" t="s">
        <v>47</v>
      </c>
      <c r="G5" s="43"/>
      <c r="H5" s="59">
        <v>77</v>
      </c>
      <c r="I5" s="59">
        <v>77</v>
      </c>
      <c r="J5" s="45">
        <v>544848</v>
      </c>
      <c r="K5" s="45" t="s">
        <v>41</v>
      </c>
      <c r="L5" s="9" t="s">
        <v>56</v>
      </c>
      <c r="M5" s="46"/>
      <c r="N5" s="47" t="s">
        <v>57</v>
      </c>
      <c r="O5" s="47"/>
      <c r="P5" s="48"/>
      <c r="Q5" s="48"/>
      <c r="R5" s="48"/>
      <c r="S5" s="48"/>
      <c r="T5" s="48"/>
      <c r="U5" s="48"/>
      <c r="V5" s="49">
        <v>50.396</v>
      </c>
      <c r="W5" s="49">
        <v>-3.958</v>
      </c>
      <c r="Y5" s="50"/>
      <c r="Z5" s="51"/>
      <c r="AA5" s="51"/>
      <c r="AB5" s="52"/>
      <c r="AC5" s="52"/>
      <c r="AD5" s="52"/>
      <c r="AE5" s="52"/>
      <c r="AF5" s="52"/>
      <c r="AG5" s="52"/>
      <c r="AH5" s="53"/>
      <c r="AI5" s="53"/>
      <c r="AJ5" s="54"/>
      <c r="AO5" s="55"/>
      <c r="AP5" s="56" t="s">
        <v>58</v>
      </c>
      <c r="AQ5" s="1"/>
      <c r="AR5" s="18" t="str">
        <f t="shared" si="0"/>
        <v>MB7IVB</v>
      </c>
      <c r="AS5" s="18" t="str">
        <f t="shared" si="1"/>
        <v>50,52 MHz  Simplex&lt;br/&gt;VOICE - FM Access  77&lt;br/&gt; CTCSS77&lt;br/&gt;IVYBRIDGE (SW)&lt;br/&gt;Operational</v>
      </c>
      <c r="AT5" s="57">
        <f t="shared" si="2"/>
        <v>0</v>
      </c>
    </row>
    <row r="6" spans="1:46" ht="15" customHeight="1" outlineLevel="1">
      <c r="A6" s="38" t="s">
        <v>59</v>
      </c>
      <c r="B6" s="39" t="s">
        <v>37</v>
      </c>
      <c r="C6" s="40"/>
      <c r="D6" s="41"/>
      <c r="E6" s="41">
        <v>50.52</v>
      </c>
      <c r="F6" s="58" t="s">
        <v>47</v>
      </c>
      <c r="G6" s="43"/>
      <c r="H6" s="59">
        <v>118.8</v>
      </c>
      <c r="I6" s="59">
        <v>118.8</v>
      </c>
      <c r="J6" s="45"/>
      <c r="K6" s="45" t="s">
        <v>41</v>
      </c>
      <c r="L6" s="9" t="s">
        <v>60</v>
      </c>
      <c r="M6" s="46"/>
      <c r="N6" s="47" t="s">
        <v>61</v>
      </c>
      <c r="O6" s="47"/>
      <c r="P6" s="48"/>
      <c r="Q6" s="48"/>
      <c r="R6" s="48"/>
      <c r="S6" s="48"/>
      <c r="T6" s="48"/>
      <c r="U6" s="48"/>
      <c r="V6" s="49">
        <v>52.396</v>
      </c>
      <c r="W6" s="49">
        <v>-2.291</v>
      </c>
      <c r="Y6" s="50"/>
      <c r="Z6" s="51"/>
      <c r="AA6" s="51"/>
      <c r="AB6" s="52"/>
      <c r="AC6" s="52"/>
      <c r="AD6" s="52"/>
      <c r="AE6" s="52"/>
      <c r="AF6" s="52"/>
      <c r="AG6" s="52"/>
      <c r="AH6" s="53"/>
      <c r="AI6" s="53"/>
      <c r="AJ6" s="54"/>
      <c r="AO6" s="55"/>
      <c r="AP6" s="56" t="s">
        <v>62</v>
      </c>
      <c r="AQ6" s="1"/>
      <c r="AR6" s="18" t="str">
        <f t="shared" si="0"/>
        <v>MB7IYL</v>
      </c>
      <c r="AS6" s="18" t="str">
        <f t="shared" si="1"/>
        <v>50,52 MHz  Simplex&lt;br/&gt;VOICE - FM Access  118,8&lt;br/&gt; CTCSS118,8&lt;br/&gt;KIDDERMINSTER (WM)&lt;br/&gt;</v>
      </c>
      <c r="AT6" s="57">
        <f t="shared" si="2"/>
        <v>0</v>
      </c>
    </row>
    <row r="7" spans="1:46" ht="15" customHeight="1" outlineLevel="1">
      <c r="A7" s="38" t="s">
        <v>63</v>
      </c>
      <c r="B7" s="39" t="s">
        <v>37</v>
      </c>
      <c r="C7" s="40"/>
      <c r="D7" s="41"/>
      <c r="E7" s="41">
        <v>50.53</v>
      </c>
      <c r="F7" s="58" t="s">
        <v>47</v>
      </c>
      <c r="G7" s="43"/>
      <c r="H7" s="59">
        <v>118.8</v>
      </c>
      <c r="I7" s="59">
        <v>118.8</v>
      </c>
      <c r="J7" s="45"/>
      <c r="K7" s="45" t="s">
        <v>41</v>
      </c>
      <c r="L7" s="9" t="s">
        <v>64</v>
      </c>
      <c r="M7" s="46"/>
      <c r="N7" s="47" t="s">
        <v>65</v>
      </c>
      <c r="O7" s="47"/>
      <c r="P7" s="48"/>
      <c r="Q7" s="48"/>
      <c r="R7" s="48"/>
      <c r="S7" s="48"/>
      <c r="T7" s="48"/>
      <c r="U7" s="48"/>
      <c r="V7" s="49">
        <v>51.896</v>
      </c>
      <c r="W7" s="49">
        <v>-0.791</v>
      </c>
      <c r="Y7" s="50"/>
      <c r="Z7" s="51"/>
      <c r="AA7" s="51"/>
      <c r="AB7" s="52"/>
      <c r="AC7" s="52"/>
      <c r="AD7" s="52"/>
      <c r="AE7" s="52"/>
      <c r="AF7" s="52"/>
      <c r="AG7" s="52"/>
      <c r="AH7" s="53"/>
      <c r="AI7" s="53"/>
      <c r="AJ7" s="54"/>
      <c r="AO7" s="55"/>
      <c r="AP7" s="56" t="s">
        <v>66</v>
      </c>
      <c r="AQ7" s="1"/>
      <c r="AR7" s="18" t="str">
        <f t="shared" si="0"/>
        <v>M7IAV</v>
      </c>
      <c r="AS7" s="18" t="str">
        <f t="shared" si="1"/>
        <v>50,53 MHz  Simplex&lt;br/&gt;VOICE - FM Access  118,8&lt;br/&gt; CTCSS118,8&lt;br/&gt;AYLESBURY (SW)&lt;br/&gt;</v>
      </c>
      <c r="AT7" s="57">
        <f t="shared" si="2"/>
        <v>0</v>
      </c>
    </row>
    <row r="8" spans="1:46" ht="15" customHeight="1" outlineLevel="1">
      <c r="A8" s="38" t="s">
        <v>67</v>
      </c>
      <c r="B8" s="39" t="s">
        <v>37</v>
      </c>
      <c r="C8" s="40"/>
      <c r="D8" s="41"/>
      <c r="E8" s="41">
        <v>50.53</v>
      </c>
      <c r="F8" s="58" t="s">
        <v>47</v>
      </c>
      <c r="G8" s="43"/>
      <c r="H8" s="59">
        <v>77</v>
      </c>
      <c r="I8" s="59">
        <v>77</v>
      </c>
      <c r="J8" s="45"/>
      <c r="K8" s="45" t="s">
        <v>41</v>
      </c>
      <c r="L8" s="9" t="s">
        <v>68</v>
      </c>
      <c r="M8" s="46"/>
      <c r="N8" s="47" t="s">
        <v>69</v>
      </c>
      <c r="O8" s="47"/>
      <c r="P8" s="48"/>
      <c r="Q8" s="48"/>
      <c r="R8" s="48"/>
      <c r="S8" s="48"/>
      <c r="T8" s="48"/>
      <c r="U8" s="48"/>
      <c r="V8" s="49">
        <v>53.313</v>
      </c>
      <c r="W8" s="49">
        <v>-1.458</v>
      </c>
      <c r="Y8" s="50"/>
      <c r="Z8" s="51"/>
      <c r="AA8" s="51"/>
      <c r="AB8" s="52"/>
      <c r="AC8" s="52"/>
      <c r="AD8" s="52"/>
      <c r="AE8" s="52"/>
      <c r="AF8" s="52"/>
      <c r="AG8" s="52"/>
      <c r="AH8" s="53"/>
      <c r="AI8" s="53"/>
      <c r="AJ8" s="54"/>
      <c r="AO8" s="55"/>
      <c r="AP8" s="56" t="s">
        <v>70</v>
      </c>
      <c r="AQ8" s="1"/>
      <c r="AR8" s="18" t="str">
        <f t="shared" si="0"/>
        <v>M7ISF</v>
      </c>
      <c r="AS8" s="18" t="str">
        <f t="shared" si="1"/>
        <v>50,53 MHz  Simplex&lt;br/&gt;VOICE - FM Access  77&lt;br/&gt; CTCSS77&lt;br/&gt;SHEFFIELD (NOR)&lt;br/&gt;</v>
      </c>
      <c r="AT8" s="57">
        <f t="shared" si="2"/>
        <v>0</v>
      </c>
    </row>
    <row r="9" spans="1:46" ht="15" customHeight="1" outlineLevel="1">
      <c r="A9" s="38" t="s">
        <v>71</v>
      </c>
      <c r="B9" s="39" t="s">
        <v>37</v>
      </c>
      <c r="C9" s="40" t="s">
        <v>38</v>
      </c>
      <c r="D9" s="41"/>
      <c r="E9" s="41">
        <v>50.54</v>
      </c>
      <c r="F9" s="58" t="s">
        <v>47</v>
      </c>
      <c r="G9" s="43"/>
      <c r="H9" s="59">
        <v>71.9</v>
      </c>
      <c r="I9" s="59">
        <v>71.9</v>
      </c>
      <c r="J9" s="45"/>
      <c r="K9" s="45" t="s">
        <v>72</v>
      </c>
      <c r="L9" s="9" t="s">
        <v>73</v>
      </c>
      <c r="M9" s="46"/>
      <c r="N9" s="47" t="s">
        <v>74</v>
      </c>
      <c r="O9" s="47"/>
      <c r="P9" s="48"/>
      <c r="Q9" s="48"/>
      <c r="R9" s="48"/>
      <c r="S9" s="48"/>
      <c r="T9" s="48"/>
      <c r="U9" s="48"/>
      <c r="V9" s="49">
        <v>48.55956</v>
      </c>
      <c r="W9" s="49">
        <v>-3.46346</v>
      </c>
      <c r="Y9" s="50"/>
      <c r="Z9" s="51"/>
      <c r="AA9" s="51"/>
      <c r="AB9" s="52"/>
      <c r="AC9" s="52"/>
      <c r="AD9" s="52"/>
      <c r="AE9" s="52"/>
      <c r="AF9" s="52"/>
      <c r="AG9" s="52"/>
      <c r="AH9" s="53"/>
      <c r="AI9" s="53"/>
      <c r="AJ9" s="54"/>
      <c r="AO9" s="55"/>
      <c r="AP9" s="56" t="s">
        <v>75</v>
      </c>
      <c r="AQ9" s="1"/>
      <c r="AR9" s="18" t="str">
        <f t="shared" si="0"/>
        <v>F1ZEE</v>
      </c>
      <c r="AS9" s="18" t="str">
        <f t="shared" si="1"/>
        <v>50,54 MHz  Simplex&lt;br/&gt;VOICE - FM Access  71,9&lt;br/&gt; CTCSS71,9&lt;br/&gt;PLOUNEVEZ-MOEDEC&lt;br/&gt;Operational</v>
      </c>
      <c r="AT9" s="57">
        <f t="shared" si="2"/>
        <v>0</v>
      </c>
    </row>
    <row r="10" spans="1:46" ht="15" customHeight="1" outlineLevel="1">
      <c r="A10" s="38" t="s">
        <v>76</v>
      </c>
      <c r="B10" s="39" t="s">
        <v>37</v>
      </c>
      <c r="C10" s="40"/>
      <c r="D10" s="41"/>
      <c r="E10" s="41">
        <v>50.54</v>
      </c>
      <c r="F10" s="58" t="s">
        <v>47</v>
      </c>
      <c r="G10" s="43"/>
      <c r="H10" s="59">
        <v>67</v>
      </c>
      <c r="I10" s="59">
        <v>67</v>
      </c>
      <c r="J10" s="45"/>
      <c r="K10" s="45" t="s">
        <v>41</v>
      </c>
      <c r="L10" s="9" t="s">
        <v>77</v>
      </c>
      <c r="M10" s="46"/>
      <c r="N10" s="47" t="s">
        <v>78</v>
      </c>
      <c r="O10" s="47"/>
      <c r="P10" s="48"/>
      <c r="Q10" s="48"/>
      <c r="R10" s="48"/>
      <c r="S10" s="48"/>
      <c r="T10" s="48"/>
      <c r="U10" s="48"/>
      <c r="V10" s="49">
        <v>52.354</v>
      </c>
      <c r="W10" s="49">
        <v>1.541</v>
      </c>
      <c r="Y10" s="50"/>
      <c r="Z10" s="51"/>
      <c r="AA10" s="51"/>
      <c r="AB10" s="52"/>
      <c r="AC10" s="52"/>
      <c r="AD10" s="52"/>
      <c r="AE10" s="52"/>
      <c r="AF10" s="52"/>
      <c r="AG10" s="52"/>
      <c r="AH10" s="53"/>
      <c r="AI10" s="53"/>
      <c r="AJ10" s="54"/>
      <c r="AO10" s="55"/>
      <c r="AP10" s="56" t="s">
        <v>76</v>
      </c>
      <c r="AQ10" s="1"/>
      <c r="AR10" s="18" t="str">
        <f>A10</f>
        <v>G1KEA</v>
      </c>
      <c r="AS10" s="18" t="str">
        <f>E10&amp;" MHz  "&amp;F10&amp;"&lt;br/&gt;"&amp;B10&amp;" Access  "&amp;H10&amp;"&lt;br/&gt;"&amp;" CTCSS"&amp;I10&amp;"&lt;br/&gt;"&amp;N10&amp;"&lt;br/&gt;"&amp;C10</f>
        <v>50,54 MHz  Simplex&lt;br/&gt;VOICE - FM Access  67&lt;br/&gt; CTCSS67&lt;br/&gt;KENILWORTH (MIDL)&lt;br/&gt;</v>
      </c>
      <c r="AT10" s="57">
        <f>AK10</f>
        <v>0</v>
      </c>
    </row>
    <row r="11" spans="1:46" ht="15" customHeight="1" outlineLevel="1">
      <c r="A11" s="38" t="s">
        <v>79</v>
      </c>
      <c r="B11" s="39" t="s">
        <v>37</v>
      </c>
      <c r="C11" s="40"/>
      <c r="D11" s="41"/>
      <c r="E11" s="41">
        <v>50.54</v>
      </c>
      <c r="F11" s="58" t="s">
        <v>47</v>
      </c>
      <c r="G11" s="43"/>
      <c r="H11" s="59">
        <v>82.5</v>
      </c>
      <c r="I11" s="59">
        <v>82.5</v>
      </c>
      <c r="J11" s="45"/>
      <c r="K11" s="45" t="s">
        <v>41</v>
      </c>
      <c r="L11" s="9" t="s">
        <v>80</v>
      </c>
      <c r="M11" s="46"/>
      <c r="N11" s="47" t="s">
        <v>81</v>
      </c>
      <c r="O11" s="47"/>
      <c r="P11" s="48"/>
      <c r="Q11" s="48"/>
      <c r="R11" s="48"/>
      <c r="S11" s="48"/>
      <c r="T11" s="48"/>
      <c r="U11" s="48"/>
      <c r="V11" s="49">
        <v>53.396</v>
      </c>
      <c r="W11" s="49">
        <v>-3.041</v>
      </c>
      <c r="Y11" s="50"/>
      <c r="Z11" s="51"/>
      <c r="AA11" s="51"/>
      <c r="AB11" s="52"/>
      <c r="AC11" s="52"/>
      <c r="AD11" s="52"/>
      <c r="AE11" s="52"/>
      <c r="AF11" s="52"/>
      <c r="AG11" s="52"/>
      <c r="AH11" s="53"/>
      <c r="AI11" s="53"/>
      <c r="AJ11" s="54"/>
      <c r="AO11" s="55"/>
      <c r="AP11" s="56" t="s">
        <v>82</v>
      </c>
      <c r="AQ11" s="1"/>
      <c r="AR11" s="18" t="str">
        <f>A11</f>
        <v>MB7IWA</v>
      </c>
      <c r="AS11" s="18" t="str">
        <f>E11&amp;" MHz  "&amp;F11&amp;"&lt;br/&gt;"&amp;B11&amp;" Access  "&amp;H11&amp;"&lt;br/&gt;"&amp;" CTCSS"&amp;I11&amp;"&lt;br/&gt;"&amp;N11&amp;"&lt;br/&gt;"&amp;C11</f>
        <v>50,54 MHz  Simplex&lt;br/&gt;VOICE - FM Access  82,5&lt;br/&gt; CTCSS82,5&lt;br/&gt;BIRKENHEAD (NOR)&lt;br/&gt;</v>
      </c>
      <c r="AT11" s="57">
        <f>AK11</f>
        <v>0</v>
      </c>
    </row>
    <row r="12" spans="1:46" ht="15" customHeight="1" outlineLevel="1">
      <c r="A12" s="38" t="s">
        <v>83</v>
      </c>
      <c r="B12" s="39" t="s">
        <v>37</v>
      </c>
      <c r="C12" s="40" t="s">
        <v>38</v>
      </c>
      <c r="D12" s="41" t="s">
        <v>84</v>
      </c>
      <c r="E12" s="41">
        <v>50.72</v>
      </c>
      <c r="F12" s="58" t="s">
        <v>85</v>
      </c>
      <c r="G12" s="43" t="s">
        <v>39</v>
      </c>
      <c r="H12" s="59">
        <v>94.8</v>
      </c>
      <c r="I12" s="59">
        <v>94.8</v>
      </c>
      <c r="J12" s="45">
        <v>117405</v>
      </c>
      <c r="K12" s="45" t="s">
        <v>41</v>
      </c>
      <c r="L12" s="9" t="s">
        <v>86</v>
      </c>
      <c r="M12" s="46"/>
      <c r="N12" s="47" t="s">
        <v>87</v>
      </c>
      <c r="O12" s="47"/>
      <c r="P12" s="48"/>
      <c r="Q12" s="48"/>
      <c r="R12" s="48"/>
      <c r="S12" s="48"/>
      <c r="T12" s="48"/>
      <c r="U12" s="48"/>
      <c r="V12" s="49">
        <v>51.71930517</v>
      </c>
      <c r="W12" s="49">
        <v>-4.724510366</v>
      </c>
      <c r="Y12" s="50"/>
      <c r="Z12" s="51"/>
      <c r="AA12" s="51"/>
      <c r="AB12" s="52"/>
      <c r="AC12" s="52"/>
      <c r="AD12" s="52"/>
      <c r="AE12" s="52"/>
      <c r="AF12" s="52"/>
      <c r="AG12" s="52"/>
      <c r="AH12" s="53"/>
      <c r="AI12" s="53"/>
      <c r="AJ12" s="54"/>
      <c r="AO12" s="55"/>
      <c r="AP12" s="56" t="s">
        <v>88</v>
      </c>
      <c r="AQ12" s="1"/>
      <c r="AR12" s="18" t="str">
        <f aca="true" t="shared" si="3" ref="AR12:AR48">A12</f>
        <v>GB3AE</v>
      </c>
      <c r="AS12" s="18" t="str">
        <f aca="true" t="shared" si="4" ref="AS12:AS48">E12&amp;" MHz  "&amp;F12&amp;"&lt;br/&gt;"&amp;B12&amp;" Access  "&amp;H12&amp;"&lt;br/&gt;"&amp;" CTCSS"&amp;I12&amp;"&lt;br/&gt;"&amp;N12&amp;"&lt;br/&gt;"&amp;C12</f>
        <v>50,72 MHz  0,5  (rf82)&lt;br/&gt;VOICE - FM Access  94,8&lt;br/&gt; CTCSS94,8&lt;br/&gt;TENBY (WM)&lt;br/&gt;Operational</v>
      </c>
      <c r="AT12" s="57">
        <f aca="true" t="shared" si="5" ref="AT12:AT48">AK12</f>
        <v>0</v>
      </c>
    </row>
    <row r="13" spans="1:46" ht="15" customHeight="1" outlineLevel="1">
      <c r="A13" s="38" t="s">
        <v>89</v>
      </c>
      <c r="B13" s="39" t="s">
        <v>37</v>
      </c>
      <c r="C13" s="40" t="s">
        <v>38</v>
      </c>
      <c r="D13" s="41" t="s">
        <v>84</v>
      </c>
      <c r="E13" s="41">
        <v>50.72</v>
      </c>
      <c r="F13" s="58" t="s">
        <v>85</v>
      </c>
      <c r="G13" s="43" t="s">
        <v>39</v>
      </c>
      <c r="H13" s="59">
        <v>110.9</v>
      </c>
      <c r="I13" s="59">
        <v>110.9</v>
      </c>
      <c r="J13" s="45"/>
      <c r="K13" s="45" t="s">
        <v>41</v>
      </c>
      <c r="L13" s="9" t="s">
        <v>90</v>
      </c>
      <c r="M13" s="46"/>
      <c r="N13" s="47" t="s">
        <v>91</v>
      </c>
      <c r="O13" s="47"/>
      <c r="P13" s="48"/>
      <c r="Q13" s="48"/>
      <c r="R13" s="48"/>
      <c r="S13" s="48"/>
      <c r="T13" s="48"/>
      <c r="U13" s="48"/>
      <c r="V13" s="49">
        <v>55.997456</v>
      </c>
      <c r="W13" s="49">
        <v>-4.037486</v>
      </c>
      <c r="Y13" s="50"/>
      <c r="Z13" s="51"/>
      <c r="AA13" s="51"/>
      <c r="AB13" s="52"/>
      <c r="AC13" s="52"/>
      <c r="AD13" s="52"/>
      <c r="AE13" s="52"/>
      <c r="AF13" s="52"/>
      <c r="AG13" s="52"/>
      <c r="AH13" s="53"/>
      <c r="AI13" s="53"/>
      <c r="AJ13" s="54"/>
      <c r="AO13" s="55"/>
      <c r="AP13" s="56" t="s">
        <v>92</v>
      </c>
      <c r="AQ13" s="1"/>
      <c r="AR13" s="18" t="str">
        <f t="shared" si="3"/>
        <v>GB3EF</v>
      </c>
      <c r="AS13" s="18" t="str">
        <f t="shared" si="4"/>
        <v>50,72 MHz  0,5  (rf82)&lt;br/&gt;VOICE - FM Access  110,9&lt;br/&gt; CTCSS110,9&lt;br/&gt;STOWMARKET (SE)&lt;br/&gt;Operational</v>
      </c>
      <c r="AT13" s="57">
        <f t="shared" si="5"/>
        <v>0</v>
      </c>
    </row>
    <row r="14" spans="1:46" ht="15" customHeight="1" outlineLevel="1">
      <c r="A14" s="38" t="s">
        <v>93</v>
      </c>
      <c r="B14" s="39" t="s">
        <v>37</v>
      </c>
      <c r="C14" s="40" t="s">
        <v>38</v>
      </c>
      <c r="D14" s="41" t="s">
        <v>94</v>
      </c>
      <c r="E14" s="41">
        <v>50.73</v>
      </c>
      <c r="F14" s="58" t="s">
        <v>95</v>
      </c>
      <c r="G14" s="43" t="s">
        <v>39</v>
      </c>
      <c r="H14" s="58" t="s">
        <v>47</v>
      </c>
      <c r="I14" s="58" t="s">
        <v>47</v>
      </c>
      <c r="J14" s="45"/>
      <c r="K14" s="45" t="s">
        <v>41</v>
      </c>
      <c r="L14" s="9" t="s">
        <v>96</v>
      </c>
      <c r="M14" s="46"/>
      <c r="N14" s="47" t="s">
        <v>97</v>
      </c>
      <c r="O14" s="47"/>
      <c r="P14" s="48"/>
      <c r="Q14" s="48"/>
      <c r="R14" s="48"/>
      <c r="S14" s="48"/>
      <c r="T14" s="48"/>
      <c r="U14" s="48"/>
      <c r="V14" s="49">
        <v>50.5208</v>
      </c>
      <c r="W14" s="49">
        <v>-4.248</v>
      </c>
      <c r="Y14" s="50"/>
      <c r="Z14" s="51"/>
      <c r="AA14" s="51"/>
      <c r="AB14" s="52"/>
      <c r="AC14" s="52"/>
      <c r="AD14" s="52"/>
      <c r="AE14" s="52"/>
      <c r="AF14" s="52"/>
      <c r="AG14" s="52"/>
      <c r="AH14" s="53"/>
      <c r="AI14" s="53"/>
      <c r="AJ14" s="54"/>
      <c r="AO14" s="55"/>
      <c r="AP14" s="56" t="s">
        <v>98</v>
      </c>
      <c r="AQ14" s="1"/>
      <c r="AR14" s="18" t="str">
        <f t="shared" si="3"/>
        <v>GB3GC</v>
      </c>
      <c r="AS14" s="18" t="str">
        <f t="shared" si="4"/>
        <v>50,73 MHz  0,5  (rf83)&lt;br/&gt;VOICE - FM Access  Simplex&lt;br/&gt; CTCSSSimplex&lt;br/&gt;GUNNISLAKE SW)&lt;br/&gt;Operational</v>
      </c>
      <c r="AT14" s="57">
        <f t="shared" si="5"/>
        <v>0</v>
      </c>
    </row>
    <row r="15" spans="1:46" ht="15" customHeight="1" outlineLevel="1">
      <c r="A15" s="38" t="s">
        <v>99</v>
      </c>
      <c r="B15" s="39" t="s">
        <v>37</v>
      </c>
      <c r="C15" s="40" t="s">
        <v>38</v>
      </c>
      <c r="D15" s="41" t="s">
        <v>94</v>
      </c>
      <c r="E15" s="41">
        <v>50.73</v>
      </c>
      <c r="F15" s="58" t="s">
        <v>95</v>
      </c>
      <c r="G15" s="43" t="s">
        <v>39</v>
      </c>
      <c r="H15" s="59">
        <v>103.5</v>
      </c>
      <c r="I15" s="59">
        <v>103.5</v>
      </c>
      <c r="J15" s="45"/>
      <c r="K15" s="45" t="s">
        <v>41</v>
      </c>
      <c r="L15" s="9" t="s">
        <v>100</v>
      </c>
      <c r="M15" s="46"/>
      <c r="N15" s="47" t="s">
        <v>101</v>
      </c>
      <c r="O15" s="47"/>
      <c r="P15" s="48"/>
      <c r="Q15" s="48"/>
      <c r="R15" s="48"/>
      <c r="S15" s="48"/>
      <c r="T15" s="48"/>
      <c r="U15" s="48"/>
      <c r="V15" s="49">
        <v>52.237221</v>
      </c>
      <c r="W15" s="49">
        <v>1.105353</v>
      </c>
      <c r="Y15" s="50"/>
      <c r="Z15" s="51"/>
      <c r="AA15" s="51"/>
      <c r="AB15" s="52"/>
      <c r="AC15" s="52"/>
      <c r="AD15" s="52"/>
      <c r="AE15" s="52"/>
      <c r="AF15" s="52"/>
      <c r="AG15" s="52"/>
      <c r="AH15" s="53"/>
      <c r="AI15" s="53"/>
      <c r="AJ15" s="54"/>
      <c r="AO15" s="55"/>
      <c r="AP15" s="56" t="s">
        <v>102</v>
      </c>
      <c r="AQ15" s="1"/>
      <c r="AR15" s="18" t="str">
        <f t="shared" si="3"/>
        <v>GB3SL</v>
      </c>
      <c r="AS15" s="18" t="str">
        <f t="shared" si="4"/>
        <v>50,73 MHz  0,5  (rf83)&lt;br/&gt;VOICE - FM Access  103,5&lt;br/&gt; CTCSS103,5&lt;br/&gt;KILSYTH (SCOT)&lt;br/&gt;Operational</v>
      </c>
      <c r="AT15" s="57">
        <f t="shared" si="5"/>
        <v>0</v>
      </c>
    </row>
    <row r="16" spans="1:46" ht="15" customHeight="1" outlineLevel="1">
      <c r="A16" s="38" t="s">
        <v>103</v>
      </c>
      <c r="B16" s="39" t="s">
        <v>37</v>
      </c>
      <c r="C16" s="40" t="s">
        <v>38</v>
      </c>
      <c r="D16" s="41" t="s">
        <v>94</v>
      </c>
      <c r="E16" s="41">
        <v>50.73</v>
      </c>
      <c r="F16" s="58" t="s">
        <v>95</v>
      </c>
      <c r="G16" s="43" t="s">
        <v>39</v>
      </c>
      <c r="H16" s="59">
        <v>71.9</v>
      </c>
      <c r="I16" s="59">
        <v>71.9</v>
      </c>
      <c r="J16" s="45"/>
      <c r="K16" s="45" t="s">
        <v>41</v>
      </c>
      <c r="L16" s="9" t="s">
        <v>104</v>
      </c>
      <c r="M16" s="46"/>
      <c r="N16" s="47" t="s">
        <v>105</v>
      </c>
      <c r="O16" s="47"/>
      <c r="P16" s="48"/>
      <c r="Q16" s="48"/>
      <c r="R16" s="48"/>
      <c r="S16" s="48"/>
      <c r="T16" s="48"/>
      <c r="U16" s="48"/>
      <c r="V16" s="49">
        <v>53.32497</v>
      </c>
      <c r="W16" s="49">
        <v>-0.1195</v>
      </c>
      <c r="Y16" s="50"/>
      <c r="Z16" s="51"/>
      <c r="AA16" s="51"/>
      <c r="AB16" s="52"/>
      <c r="AC16" s="52"/>
      <c r="AD16" s="52"/>
      <c r="AE16" s="52"/>
      <c r="AF16" s="52"/>
      <c r="AG16" s="52"/>
      <c r="AH16" s="60"/>
      <c r="AI16" s="50"/>
      <c r="AJ16" s="54"/>
      <c r="AO16" s="55"/>
      <c r="AP16" s="56" t="s">
        <v>106</v>
      </c>
      <c r="AQ16" s="1"/>
      <c r="AR16" s="18" t="str">
        <f t="shared" si="3"/>
        <v>GB3XD</v>
      </c>
      <c r="AS16" s="18" t="str">
        <f t="shared" si="4"/>
        <v>50,73 MHz  0,5  (rf83)&lt;br/&gt;VOICE - FM Access  71,9&lt;br/&gt; CTCSS71,9&lt;br/&gt;LOUTH (MIDL)&lt;br/&gt;Operational</v>
      </c>
      <c r="AT16" s="57">
        <f t="shared" si="5"/>
        <v>0</v>
      </c>
    </row>
    <row r="17" spans="1:46" ht="15" customHeight="1" outlineLevel="1">
      <c r="A17" s="38" t="s">
        <v>107</v>
      </c>
      <c r="B17" s="39" t="s">
        <v>37</v>
      </c>
      <c r="C17" s="40" t="s">
        <v>38</v>
      </c>
      <c r="D17" s="41" t="s">
        <v>108</v>
      </c>
      <c r="E17" s="41">
        <v>50.74</v>
      </c>
      <c r="F17" s="58" t="s">
        <v>109</v>
      </c>
      <c r="G17" s="43" t="s">
        <v>39</v>
      </c>
      <c r="H17" s="59">
        <v>77</v>
      </c>
      <c r="I17" s="59">
        <v>77</v>
      </c>
      <c r="J17" s="45"/>
      <c r="K17" s="45" t="s">
        <v>41</v>
      </c>
      <c r="L17" s="9" t="s">
        <v>110</v>
      </c>
      <c r="M17" s="46"/>
      <c r="N17" s="47" t="s">
        <v>111</v>
      </c>
      <c r="O17" s="47"/>
      <c r="P17" s="48"/>
      <c r="Q17" s="48"/>
      <c r="R17" s="48"/>
      <c r="S17" s="48"/>
      <c r="T17" s="48"/>
      <c r="U17" s="48"/>
      <c r="V17" s="49">
        <v>52.692751</v>
      </c>
      <c r="W17" s="49">
        <v>-1.282379</v>
      </c>
      <c r="Y17" s="50"/>
      <c r="Z17" s="51"/>
      <c r="AA17" s="51"/>
      <c r="AB17" s="52"/>
      <c r="AC17" s="52"/>
      <c r="AD17" s="52"/>
      <c r="AE17" s="52"/>
      <c r="AF17" s="52"/>
      <c r="AG17" s="52"/>
      <c r="AH17" s="53"/>
      <c r="AI17" s="53"/>
      <c r="AJ17" s="54"/>
      <c r="AO17" s="55"/>
      <c r="AP17" s="56" t="s">
        <v>112</v>
      </c>
      <c r="AQ17" s="1"/>
      <c r="AR17" s="18" t="str">
        <f t="shared" si="3"/>
        <v>GB3UM</v>
      </c>
      <c r="AS17" s="18" t="str">
        <f t="shared" si="4"/>
        <v>50,74 MHz  0,5  (rf84)&lt;br/&gt;VOICE - FM Access  77&lt;br/&gt; CTCSS77&lt;br/&gt;MARKFIELD LEIC (MIDL)&lt;br/&gt;Operational</v>
      </c>
      <c r="AT17" s="57">
        <f t="shared" si="5"/>
        <v>0</v>
      </c>
    </row>
    <row r="18" spans="1:46" ht="15" customHeight="1" outlineLevel="1">
      <c r="A18" s="38" t="s">
        <v>113</v>
      </c>
      <c r="B18" s="39" t="s">
        <v>37</v>
      </c>
      <c r="C18" s="40" t="s">
        <v>38</v>
      </c>
      <c r="D18" s="41" t="s">
        <v>114</v>
      </c>
      <c r="E18" s="41">
        <v>50.75</v>
      </c>
      <c r="F18" s="58" t="s">
        <v>115</v>
      </c>
      <c r="G18" s="43" t="s">
        <v>39</v>
      </c>
      <c r="H18" s="59">
        <v>77</v>
      </c>
      <c r="I18" s="59">
        <v>77</v>
      </c>
      <c r="J18" s="45"/>
      <c r="K18" s="45" t="s">
        <v>41</v>
      </c>
      <c r="L18" s="9" t="s">
        <v>116</v>
      </c>
      <c r="M18" s="46"/>
      <c r="N18" s="47" t="s">
        <v>117</v>
      </c>
      <c r="O18" s="47"/>
      <c r="P18" s="48"/>
      <c r="Q18" s="48"/>
      <c r="R18" s="48"/>
      <c r="S18" s="48"/>
      <c r="T18" s="48"/>
      <c r="U18" s="48"/>
      <c r="V18" s="49">
        <v>53.43822965</v>
      </c>
      <c r="W18" s="49">
        <v>-2.933259738</v>
      </c>
      <c r="Y18" s="50"/>
      <c r="Z18" s="51"/>
      <c r="AA18" s="51"/>
      <c r="AB18" s="52"/>
      <c r="AC18" s="52"/>
      <c r="AD18" s="52"/>
      <c r="AE18" s="52"/>
      <c r="AF18" s="52"/>
      <c r="AG18" s="52"/>
      <c r="AH18" s="53"/>
      <c r="AI18" s="53"/>
      <c r="AJ18" s="54"/>
      <c r="AO18" s="55"/>
      <c r="AP18" s="56" t="s">
        <v>118</v>
      </c>
      <c r="AQ18" s="1"/>
      <c r="AR18" s="18" t="str">
        <f t="shared" si="3"/>
        <v>GB3LP</v>
      </c>
      <c r="AS18" s="18" t="str">
        <f t="shared" si="4"/>
        <v>50,75 MHz  0,5  (rf85)&lt;br/&gt;VOICE - FM Access  77&lt;br/&gt; CTCSS77&lt;br/&gt;LIVERPOOL (NOR)&lt;br/&gt;Operational</v>
      </c>
      <c r="AT18" s="57">
        <f t="shared" si="5"/>
        <v>0</v>
      </c>
    </row>
    <row r="19" spans="1:46" ht="15" customHeight="1" outlineLevel="1">
      <c r="A19" s="38" t="s">
        <v>119</v>
      </c>
      <c r="B19" s="39" t="s">
        <v>37</v>
      </c>
      <c r="C19" s="40" t="s">
        <v>38</v>
      </c>
      <c r="D19" s="41" t="s">
        <v>120</v>
      </c>
      <c r="E19" s="41">
        <v>50.76</v>
      </c>
      <c r="F19" s="58" t="s">
        <v>121</v>
      </c>
      <c r="G19" s="43" t="s">
        <v>39</v>
      </c>
      <c r="H19" s="59">
        <v>71.9</v>
      </c>
      <c r="I19" s="59">
        <v>71.9</v>
      </c>
      <c r="J19" s="45"/>
      <c r="K19" s="45" t="s">
        <v>41</v>
      </c>
      <c r="L19" s="9" t="s">
        <v>122</v>
      </c>
      <c r="M19" s="46"/>
      <c r="N19" s="47" t="s">
        <v>123</v>
      </c>
      <c r="O19" s="47"/>
      <c r="P19" s="48"/>
      <c r="Q19" s="48"/>
      <c r="R19" s="48"/>
      <c r="S19" s="48"/>
      <c r="T19" s="48"/>
      <c r="U19" s="48"/>
      <c r="V19" s="49">
        <v>53.586208</v>
      </c>
      <c r="W19" s="49">
        <v>-1.357207</v>
      </c>
      <c r="Y19" s="50"/>
      <c r="Z19" s="51"/>
      <c r="AA19" s="51"/>
      <c r="AB19" s="52"/>
      <c r="AC19" s="52"/>
      <c r="AD19" s="52"/>
      <c r="AE19" s="52"/>
      <c r="AF19" s="52"/>
      <c r="AG19" s="52"/>
      <c r="AH19" s="53"/>
      <c r="AI19" s="53"/>
      <c r="AJ19" s="54"/>
      <c r="AO19" s="55"/>
      <c r="AP19" s="56" t="s">
        <v>124</v>
      </c>
      <c r="AQ19" s="1"/>
      <c r="AR19" s="18" t="str">
        <f t="shared" si="3"/>
        <v>GB3HF</v>
      </c>
      <c r="AS19" s="18" t="str">
        <f t="shared" si="4"/>
        <v>50,76 MHz  0,5  (rf86)&lt;br/&gt;VOICE - FM Access  71,9&lt;br/&gt; CTCSS71,9&lt;br/&gt;BARNSLEY (NOR)&lt;br/&gt;Operational</v>
      </c>
      <c r="AT19" s="57">
        <f t="shared" si="5"/>
        <v>0</v>
      </c>
    </row>
    <row r="20" spans="1:46" ht="15" customHeight="1" outlineLevel="1">
      <c r="A20" s="38" t="s">
        <v>125</v>
      </c>
      <c r="B20" s="39" t="s">
        <v>37</v>
      </c>
      <c r="C20" s="40" t="s">
        <v>38</v>
      </c>
      <c r="D20" s="41" t="s">
        <v>126</v>
      </c>
      <c r="E20" s="41">
        <v>50.77</v>
      </c>
      <c r="F20" s="58" t="s">
        <v>127</v>
      </c>
      <c r="G20" s="43" t="s">
        <v>39</v>
      </c>
      <c r="H20" s="59">
        <v>110.9</v>
      </c>
      <c r="I20" s="59">
        <v>110.9</v>
      </c>
      <c r="J20" s="45"/>
      <c r="K20" s="45" t="s">
        <v>41</v>
      </c>
      <c r="L20" s="9" t="s">
        <v>128</v>
      </c>
      <c r="M20" s="46"/>
      <c r="N20" s="47" t="s">
        <v>129</v>
      </c>
      <c r="O20" s="47"/>
      <c r="P20" s="48"/>
      <c r="Q20" s="48"/>
      <c r="R20" s="48"/>
      <c r="S20" s="48"/>
      <c r="T20" s="48"/>
      <c r="U20" s="48"/>
      <c r="V20" s="49">
        <v>51.72488376</v>
      </c>
      <c r="W20" s="49">
        <v>0.597534819</v>
      </c>
      <c r="Y20" s="50"/>
      <c r="Z20" s="51"/>
      <c r="AA20" s="51"/>
      <c r="AB20" s="52"/>
      <c r="AC20" s="52"/>
      <c r="AD20" s="52"/>
      <c r="AE20" s="52"/>
      <c r="AF20" s="52"/>
      <c r="AG20" s="52"/>
      <c r="AH20" s="53"/>
      <c r="AI20" s="53"/>
      <c r="AJ20" s="54"/>
      <c r="AO20" s="55"/>
      <c r="AP20" s="56" t="s">
        <v>130</v>
      </c>
      <c r="AQ20" s="1"/>
      <c r="AR20" s="18" t="str">
        <f t="shared" si="3"/>
        <v>GB3DB</v>
      </c>
      <c r="AS20" s="18" t="str">
        <f t="shared" si="4"/>
        <v>50,77 MHz  0,5  (rf87)&lt;br/&gt;VOICE - FM Access  110,9&lt;br/&gt; CTCSS110,9&lt;br/&gt;DANBURY (SE)&lt;br/&gt;Operational</v>
      </c>
      <c r="AT20" s="57">
        <f t="shared" si="5"/>
        <v>0</v>
      </c>
    </row>
    <row r="21" spans="1:46" ht="15" customHeight="1" outlineLevel="1">
      <c r="A21" s="38" t="s">
        <v>131</v>
      </c>
      <c r="B21" s="39" t="s">
        <v>37</v>
      </c>
      <c r="C21" s="40" t="s">
        <v>38</v>
      </c>
      <c r="D21" s="41" t="s">
        <v>126</v>
      </c>
      <c r="E21" s="41">
        <v>50.77</v>
      </c>
      <c r="F21" s="58" t="s">
        <v>127</v>
      </c>
      <c r="G21" s="43" t="s">
        <v>39</v>
      </c>
      <c r="H21" s="59">
        <v>77</v>
      </c>
      <c r="I21" s="59">
        <v>77</v>
      </c>
      <c r="J21" s="45">
        <v>228585</v>
      </c>
      <c r="K21" s="45" t="s">
        <v>41</v>
      </c>
      <c r="L21" s="9" t="s">
        <v>132</v>
      </c>
      <c r="M21" s="46"/>
      <c r="N21" s="47" t="s">
        <v>133</v>
      </c>
      <c r="O21" s="47"/>
      <c r="P21" s="48"/>
      <c r="Q21" s="48"/>
      <c r="R21" s="48"/>
      <c r="S21" s="48"/>
      <c r="T21" s="48"/>
      <c r="U21" s="48"/>
      <c r="V21" s="49">
        <v>51.29783</v>
      </c>
      <c r="W21" s="49">
        <v>-2.80973</v>
      </c>
      <c r="Y21" s="50"/>
      <c r="Z21" s="51"/>
      <c r="AA21" s="51"/>
      <c r="AB21" s="52"/>
      <c r="AC21" s="52"/>
      <c r="AD21" s="52"/>
      <c r="AE21" s="52"/>
      <c r="AF21" s="52"/>
      <c r="AG21" s="52"/>
      <c r="AH21" s="53"/>
      <c r="AI21" s="53"/>
      <c r="AJ21" s="54"/>
      <c r="AO21" s="55"/>
      <c r="AP21" s="56" t="s">
        <v>134</v>
      </c>
      <c r="AQ21" s="1"/>
      <c r="AR21" s="18" t="str">
        <f t="shared" si="3"/>
        <v>GB3FH</v>
      </c>
      <c r="AS21" s="18" t="str">
        <f t="shared" si="4"/>
        <v>50,77 MHz  0,5  (rf87)&lt;br/&gt;VOICE - FM Access  77&lt;br/&gt; CTCSS77&lt;br/&gt;SOMERSET (SW)&lt;br/&gt;Operational</v>
      </c>
      <c r="AT21" s="57">
        <f t="shared" si="5"/>
        <v>0</v>
      </c>
    </row>
    <row r="22" spans="1:46" ht="15" customHeight="1" outlineLevel="1">
      <c r="A22" s="38" t="s">
        <v>135</v>
      </c>
      <c r="B22" s="39" t="s">
        <v>37</v>
      </c>
      <c r="C22" s="61" t="s">
        <v>136</v>
      </c>
      <c r="D22" s="41" t="s">
        <v>137</v>
      </c>
      <c r="E22" s="41">
        <v>50.78</v>
      </c>
      <c r="F22" s="58" t="s">
        <v>138</v>
      </c>
      <c r="G22" s="43" t="s">
        <v>39</v>
      </c>
      <c r="H22" s="59">
        <v>77</v>
      </c>
      <c r="I22" s="59">
        <v>77</v>
      </c>
      <c r="J22" s="45"/>
      <c r="K22" s="45" t="s">
        <v>41</v>
      </c>
      <c r="L22" s="9" t="s">
        <v>139</v>
      </c>
      <c r="M22" s="46"/>
      <c r="N22" s="47" t="s">
        <v>140</v>
      </c>
      <c r="O22" s="47"/>
      <c r="P22" s="48"/>
      <c r="Q22" s="48"/>
      <c r="R22" s="48"/>
      <c r="S22" s="48"/>
      <c r="T22" s="48"/>
      <c r="U22" s="48"/>
      <c r="V22" s="49">
        <v>52.009736</v>
      </c>
      <c r="W22" s="49">
        <v>-0.001826</v>
      </c>
      <c r="Y22" s="50"/>
      <c r="Z22" s="51"/>
      <c r="AA22" s="51"/>
      <c r="AB22" s="52"/>
      <c r="AC22" s="52"/>
      <c r="AD22" s="52"/>
      <c r="AE22" s="52"/>
      <c r="AF22" s="52"/>
      <c r="AG22" s="52"/>
      <c r="AH22" s="53"/>
      <c r="AI22" s="53"/>
      <c r="AJ22" s="54"/>
      <c r="AO22" s="55"/>
      <c r="AP22" s="56" t="s">
        <v>141</v>
      </c>
      <c r="AQ22" s="1"/>
      <c r="AR22" s="18" t="str">
        <f t="shared" si="3"/>
        <v>GB3PX</v>
      </c>
      <c r="AS22" s="18" t="str">
        <f t="shared" si="4"/>
        <v>50,78 MHz  0,5  (rf88)&lt;br/&gt;VOICE - FM Access  77&lt;br/&gt; CTCSS77&lt;br/&gt;BARKWAY (SE)&lt;br/&gt;Reduced op.</v>
      </c>
      <c r="AT22" s="57">
        <f t="shared" si="5"/>
        <v>0</v>
      </c>
    </row>
    <row r="23" spans="1:46" ht="15" customHeight="1" outlineLevel="1">
      <c r="A23" s="38" t="s">
        <v>142</v>
      </c>
      <c r="B23" s="39" t="s">
        <v>37</v>
      </c>
      <c r="C23" s="40" t="s">
        <v>38</v>
      </c>
      <c r="D23" s="41" t="s">
        <v>137</v>
      </c>
      <c r="E23" s="41">
        <v>50.78</v>
      </c>
      <c r="F23" s="58" t="s">
        <v>138</v>
      </c>
      <c r="G23" s="43" t="s">
        <v>39</v>
      </c>
      <c r="H23" s="59">
        <v>110.9</v>
      </c>
      <c r="I23" s="59">
        <v>110.9</v>
      </c>
      <c r="J23" s="45"/>
      <c r="K23" s="45" t="s">
        <v>41</v>
      </c>
      <c r="L23" s="9" t="s">
        <v>143</v>
      </c>
      <c r="M23" s="46"/>
      <c r="N23" s="47" t="s">
        <v>144</v>
      </c>
      <c r="O23" s="47"/>
      <c r="P23" s="48"/>
      <c r="Q23" s="48"/>
      <c r="R23" s="48"/>
      <c r="S23" s="48"/>
      <c r="T23" s="48"/>
      <c r="U23" s="48"/>
      <c r="V23" s="49">
        <v>54.76379</v>
      </c>
      <c r="W23" s="49">
        <v>-5.84634</v>
      </c>
      <c r="Y23" s="50"/>
      <c r="Z23" s="51"/>
      <c r="AA23" s="51"/>
      <c r="AB23" s="52"/>
      <c r="AC23" s="52"/>
      <c r="AD23" s="52"/>
      <c r="AE23" s="52"/>
      <c r="AF23" s="52"/>
      <c r="AG23" s="52"/>
      <c r="AH23" s="53"/>
      <c r="AI23" s="53"/>
      <c r="AJ23" s="54"/>
      <c r="AO23" s="55"/>
      <c r="AP23" s="56" t="s">
        <v>145</v>
      </c>
      <c r="AQ23" s="1"/>
      <c r="AR23" s="18" t="str">
        <f t="shared" si="3"/>
        <v>GB3TY</v>
      </c>
      <c r="AS23" s="18" t="str">
        <f t="shared" si="4"/>
        <v>50,78 MHz  0,5  (rf88)&lt;br/&gt;VOICE - FM Access  110,9&lt;br/&gt; CTCSS110,9&lt;br/&gt;CARRICKFERGUS (NI)&lt;br/&gt;Operational</v>
      </c>
      <c r="AT23" s="57">
        <f t="shared" si="5"/>
        <v>0</v>
      </c>
    </row>
    <row r="24" spans="1:46" ht="15" customHeight="1" outlineLevel="1">
      <c r="A24" s="38" t="s">
        <v>146</v>
      </c>
      <c r="B24" s="39" t="s">
        <v>37</v>
      </c>
      <c r="C24" s="40" t="s">
        <v>38</v>
      </c>
      <c r="D24" s="41" t="s">
        <v>147</v>
      </c>
      <c r="E24" s="41">
        <v>50.79</v>
      </c>
      <c r="F24" s="58" t="s">
        <v>148</v>
      </c>
      <c r="G24" s="43" t="s">
        <v>39</v>
      </c>
      <c r="H24" s="59">
        <v>103.5</v>
      </c>
      <c r="I24" s="59">
        <v>103.5</v>
      </c>
      <c r="J24" s="45"/>
      <c r="K24" s="45" t="s">
        <v>41</v>
      </c>
      <c r="L24" s="9" t="s">
        <v>149</v>
      </c>
      <c r="M24" s="46"/>
      <c r="N24" s="47" t="s">
        <v>150</v>
      </c>
      <c r="O24" s="47"/>
      <c r="P24" s="48"/>
      <c r="Q24" s="48"/>
      <c r="R24" s="48"/>
      <c r="S24" s="48"/>
      <c r="T24" s="48"/>
      <c r="U24" s="48"/>
      <c r="V24" s="49">
        <v>53.036446</v>
      </c>
      <c r="W24" s="49">
        <v>-1.913464</v>
      </c>
      <c r="Y24" s="50"/>
      <c r="Z24" s="51"/>
      <c r="AA24" s="51"/>
      <c r="AB24" s="52"/>
      <c r="AC24" s="52"/>
      <c r="AD24" s="52"/>
      <c r="AE24" s="52"/>
      <c r="AF24" s="52"/>
      <c r="AG24" s="52"/>
      <c r="AH24" s="53"/>
      <c r="AI24" s="53"/>
      <c r="AJ24" s="54"/>
      <c r="AO24" s="55"/>
      <c r="AP24" s="56" t="s">
        <v>151</v>
      </c>
      <c r="AQ24" s="1"/>
      <c r="AR24" s="18" t="str">
        <f t="shared" si="3"/>
        <v>GB3SX</v>
      </c>
      <c r="AS24" s="18" t="str">
        <f t="shared" si="4"/>
        <v>50,79 MHz  0,5  (rf89)&lt;br/&gt;VOICE - FM Access  103,5&lt;br/&gt; CTCSS103,5&lt;br/&gt;STOKE ON TRENT (MIDL)&lt;br/&gt;Operational</v>
      </c>
      <c r="AT24" s="57">
        <f t="shared" si="5"/>
        <v>0</v>
      </c>
    </row>
    <row r="25" spans="1:46" ht="15" customHeight="1" outlineLevel="1">
      <c r="A25" s="38" t="s">
        <v>152</v>
      </c>
      <c r="B25" s="39" t="s">
        <v>37</v>
      </c>
      <c r="C25" s="40" t="s">
        <v>38</v>
      </c>
      <c r="D25" s="41" t="s">
        <v>153</v>
      </c>
      <c r="E25" s="41">
        <v>50.8</v>
      </c>
      <c r="F25" s="58" t="s">
        <v>154</v>
      </c>
      <c r="G25" s="43" t="s">
        <v>39</v>
      </c>
      <c r="H25" s="59">
        <v>82.5</v>
      </c>
      <c r="I25" s="59">
        <v>82.5</v>
      </c>
      <c r="J25" s="45"/>
      <c r="K25" s="45" t="s">
        <v>41</v>
      </c>
      <c r="L25" s="9" t="s">
        <v>155</v>
      </c>
      <c r="M25" s="46"/>
      <c r="N25" s="47" t="s">
        <v>156</v>
      </c>
      <c r="O25" s="47"/>
      <c r="P25" s="48"/>
      <c r="Q25" s="48"/>
      <c r="R25" s="48"/>
      <c r="S25" s="48"/>
      <c r="T25" s="48"/>
      <c r="U25" s="48"/>
      <c r="V25" s="49">
        <v>53.637772</v>
      </c>
      <c r="W25" s="49">
        <v>-1.655131</v>
      </c>
      <c r="Y25" s="50"/>
      <c r="Z25" s="51"/>
      <c r="AA25" s="51"/>
      <c r="AB25" s="52"/>
      <c r="AC25" s="52"/>
      <c r="AD25" s="52"/>
      <c r="AE25" s="52"/>
      <c r="AF25" s="52"/>
      <c r="AG25" s="52"/>
      <c r="AH25" s="53"/>
      <c r="AI25" s="53"/>
      <c r="AJ25" s="54"/>
      <c r="AO25" s="55"/>
      <c r="AP25" s="56" t="s">
        <v>157</v>
      </c>
      <c r="AQ25" s="1"/>
      <c r="AR25" s="18" t="str">
        <f t="shared" si="3"/>
        <v>GB3WY</v>
      </c>
      <c r="AS25" s="18" t="str">
        <f t="shared" si="4"/>
        <v>50,8 MHz  0,5  (rf90)&lt;br/&gt;VOICE - FM Access  82,5&lt;br/&gt; CTCSS82,5&lt;br/&gt;WAKEFIELD (NOR)&lt;br/&gt;Operational</v>
      </c>
      <c r="AT25" s="57">
        <f t="shared" si="5"/>
        <v>0</v>
      </c>
    </row>
    <row r="26" spans="1:46" ht="15" customHeight="1" outlineLevel="1">
      <c r="A26" s="38" t="s">
        <v>158</v>
      </c>
      <c r="B26" s="39" t="s">
        <v>37</v>
      </c>
      <c r="C26" s="40" t="s">
        <v>38</v>
      </c>
      <c r="D26" s="41" t="s">
        <v>153</v>
      </c>
      <c r="E26" s="41">
        <v>50.8</v>
      </c>
      <c r="F26" s="58" t="s">
        <v>154</v>
      </c>
      <c r="G26" s="43" t="s">
        <v>39</v>
      </c>
      <c r="H26" s="59">
        <v>77</v>
      </c>
      <c r="I26" s="59">
        <v>77</v>
      </c>
      <c r="J26" s="45"/>
      <c r="K26" s="45" t="s">
        <v>41</v>
      </c>
      <c r="L26" s="9" t="s">
        <v>159</v>
      </c>
      <c r="M26" s="46"/>
      <c r="N26" s="47" t="s">
        <v>160</v>
      </c>
      <c r="O26" s="47"/>
      <c r="P26" s="48"/>
      <c r="Q26" s="48"/>
      <c r="R26" s="48"/>
      <c r="S26" s="48"/>
      <c r="T26" s="48"/>
      <c r="U26" s="48"/>
      <c r="V26" s="49">
        <v>51.398024</v>
      </c>
      <c r="W26" s="49">
        <v>-2.641757</v>
      </c>
      <c r="Y26" s="50"/>
      <c r="Z26" s="51"/>
      <c r="AA26" s="51"/>
      <c r="AB26" s="52"/>
      <c r="AC26" s="52"/>
      <c r="AD26" s="52"/>
      <c r="AE26" s="52"/>
      <c r="AF26" s="52"/>
      <c r="AG26" s="52"/>
      <c r="AH26" s="53"/>
      <c r="AI26" s="53"/>
      <c r="AJ26" s="54"/>
      <c r="AO26" s="55"/>
      <c r="AP26" s="56" t="s">
        <v>134</v>
      </c>
      <c r="AQ26" s="1"/>
      <c r="AR26" s="18" t="str">
        <f t="shared" si="3"/>
        <v>GB3ZY</v>
      </c>
      <c r="AS26" s="18" t="str">
        <f t="shared" si="4"/>
        <v>50,8 MHz  0,5  (rf90)&lt;br/&gt;VOICE - FM Access  77&lt;br/&gt; CTCSS77&lt;br/&gt;BRISTOL (SW)&lt;br/&gt;Operational</v>
      </c>
      <c r="AT26" s="57">
        <f t="shared" si="5"/>
        <v>0</v>
      </c>
    </row>
    <row r="27" spans="1:46" ht="15" customHeight="1" outlineLevel="1">
      <c r="A27" s="38" t="s">
        <v>161</v>
      </c>
      <c r="B27" s="39" t="s">
        <v>37</v>
      </c>
      <c r="C27" s="40" t="s">
        <v>38</v>
      </c>
      <c r="D27" s="41" t="s">
        <v>162</v>
      </c>
      <c r="E27" s="41">
        <v>50.81</v>
      </c>
      <c r="F27" s="58" t="s">
        <v>163</v>
      </c>
      <c r="G27" s="43" t="s">
        <v>39</v>
      </c>
      <c r="H27" s="59">
        <v>82.5</v>
      </c>
      <c r="I27" s="59">
        <v>82.5</v>
      </c>
      <c r="J27" s="45"/>
      <c r="K27" s="45" t="s">
        <v>41</v>
      </c>
      <c r="L27" s="9" t="s">
        <v>164</v>
      </c>
      <c r="M27" s="46"/>
      <c r="N27" s="47" t="s">
        <v>165</v>
      </c>
      <c r="O27" s="47"/>
      <c r="P27" s="48"/>
      <c r="Q27" s="48"/>
      <c r="R27" s="48"/>
      <c r="S27" s="48"/>
      <c r="T27" s="48"/>
      <c r="U27" s="48"/>
      <c r="V27" s="49">
        <v>51.23788549</v>
      </c>
      <c r="W27" s="49">
        <v>-0.82533887</v>
      </c>
      <c r="Y27" s="50"/>
      <c r="Z27" s="51"/>
      <c r="AA27" s="51"/>
      <c r="AB27" s="52"/>
      <c r="AC27" s="52"/>
      <c r="AD27" s="52"/>
      <c r="AE27" s="52"/>
      <c r="AF27" s="52"/>
      <c r="AG27" s="52"/>
      <c r="AH27" s="53"/>
      <c r="AI27" s="53"/>
      <c r="AJ27" s="54"/>
      <c r="AO27" s="55"/>
      <c r="AP27" s="56" t="s">
        <v>166</v>
      </c>
      <c r="AQ27" s="1"/>
      <c r="AR27" s="18" t="str">
        <f t="shared" si="3"/>
        <v>GB3FX</v>
      </c>
      <c r="AS27" s="18" t="str">
        <f t="shared" si="4"/>
        <v>50,81 MHz  0,5  (rf91)&lt;br/&gt;VOICE - FM Access  82,5&lt;br/&gt; CTCSS82,5&lt;br/&gt;FARNHAM (SE)&lt;br/&gt;Operational</v>
      </c>
      <c r="AT27" s="57">
        <f t="shared" si="5"/>
        <v>0</v>
      </c>
    </row>
    <row r="28" spans="1:46" ht="15" customHeight="1" outlineLevel="1">
      <c r="A28" s="38" t="s">
        <v>167</v>
      </c>
      <c r="B28" s="39" t="s">
        <v>37</v>
      </c>
      <c r="C28" s="40" t="s">
        <v>38</v>
      </c>
      <c r="D28" s="41" t="s">
        <v>162</v>
      </c>
      <c r="E28" s="41">
        <v>50.81</v>
      </c>
      <c r="F28" s="58" t="s">
        <v>163</v>
      </c>
      <c r="G28" s="43" t="s">
        <v>39</v>
      </c>
      <c r="H28" s="59">
        <v>103.5</v>
      </c>
      <c r="I28" s="59">
        <v>103.5</v>
      </c>
      <c r="J28" s="45"/>
      <c r="K28" s="45" t="s">
        <v>41</v>
      </c>
      <c r="L28" s="9" t="s">
        <v>168</v>
      </c>
      <c r="M28" s="46"/>
      <c r="N28" s="47" t="s">
        <v>169</v>
      </c>
      <c r="O28" s="47"/>
      <c r="P28" s="48"/>
      <c r="Q28" s="48"/>
      <c r="R28" s="48"/>
      <c r="S28" s="48"/>
      <c r="T28" s="48"/>
      <c r="U28" s="48"/>
      <c r="V28" s="49">
        <v>52.47739</v>
      </c>
      <c r="W28" s="49">
        <v>-3.39962</v>
      </c>
      <c r="Y28" s="50"/>
      <c r="Z28" s="51"/>
      <c r="AA28" s="51"/>
      <c r="AB28" s="52"/>
      <c r="AC28" s="52"/>
      <c r="AD28" s="52"/>
      <c r="AE28" s="52"/>
      <c r="AF28" s="52"/>
      <c r="AG28" s="52"/>
      <c r="AH28" s="60"/>
      <c r="AI28" s="60"/>
      <c r="AJ28" s="54"/>
      <c r="AO28" s="55"/>
      <c r="AP28" s="56" t="s">
        <v>166</v>
      </c>
      <c r="AQ28" s="1"/>
      <c r="AR28" s="18" t="str">
        <f t="shared" si="3"/>
        <v>GB3ZW</v>
      </c>
      <c r="AS28" s="18" t="str">
        <f t="shared" si="4"/>
        <v>50,81 MHz  0,5  (rf91)&lt;br/&gt;VOICE - FM Access  103,5&lt;br/&gt; CTCSS103,5&lt;br/&gt;NEWTON POWYS (WM)&lt;br/&gt;Operational</v>
      </c>
      <c r="AT28" s="57">
        <f t="shared" si="5"/>
        <v>0</v>
      </c>
    </row>
    <row r="29" spans="1:46" ht="15" customHeight="1" outlineLevel="1">
      <c r="A29" s="38" t="s">
        <v>170</v>
      </c>
      <c r="B29" s="39" t="s">
        <v>37</v>
      </c>
      <c r="C29" s="40" t="s">
        <v>38</v>
      </c>
      <c r="D29" s="41" t="s">
        <v>171</v>
      </c>
      <c r="E29" s="41">
        <v>50.82</v>
      </c>
      <c r="F29" s="58" t="s">
        <v>163</v>
      </c>
      <c r="G29" s="43" t="s">
        <v>39</v>
      </c>
      <c r="H29" s="59">
        <v>71.9</v>
      </c>
      <c r="I29" s="59">
        <v>71.9</v>
      </c>
      <c r="J29" s="45"/>
      <c r="K29" s="45" t="s">
        <v>41</v>
      </c>
      <c r="L29" s="9" t="s">
        <v>172</v>
      </c>
      <c r="M29" s="46"/>
      <c r="N29" s="47" t="s">
        <v>173</v>
      </c>
      <c r="O29" s="47"/>
      <c r="P29" s="48"/>
      <c r="Q29" s="48"/>
      <c r="R29" s="48"/>
      <c r="S29" s="48"/>
      <c r="T29" s="48"/>
      <c r="U29" s="48"/>
      <c r="V29" s="49">
        <v>53.00369</v>
      </c>
      <c r="W29" s="49">
        <v>-1.56169</v>
      </c>
      <c r="Y29" s="50"/>
      <c r="Z29" s="51"/>
      <c r="AA29" s="51"/>
      <c r="AB29" s="52"/>
      <c r="AC29" s="52"/>
      <c r="AD29" s="52"/>
      <c r="AE29" s="52"/>
      <c r="AF29" s="52"/>
      <c r="AG29" s="52"/>
      <c r="AH29" s="60"/>
      <c r="AI29" s="60"/>
      <c r="AJ29" s="54"/>
      <c r="AO29" s="55"/>
      <c r="AP29" s="56" t="s">
        <v>166</v>
      </c>
      <c r="AQ29" s="1"/>
      <c r="AR29" s="18" t="str">
        <f t="shared" si="3"/>
        <v>GB3HM</v>
      </c>
      <c r="AS29" s="18" t="str">
        <f t="shared" si="4"/>
        <v>50,82 MHz  0,5  (rf91)&lt;br/&gt;VOICE - FM Access  71,9&lt;br/&gt; CTCSS71,9&lt;br/&gt;BELPER (MIDL)&lt;br/&gt;Operational</v>
      </c>
      <c r="AT29" s="57">
        <f t="shared" si="5"/>
        <v>0</v>
      </c>
    </row>
    <row r="30" spans="1:46" ht="15" customHeight="1" outlineLevel="1">
      <c r="A30" s="38" t="s">
        <v>174</v>
      </c>
      <c r="B30" s="39" t="s">
        <v>37</v>
      </c>
      <c r="C30" s="40" t="s">
        <v>38</v>
      </c>
      <c r="D30" s="41" t="s">
        <v>175</v>
      </c>
      <c r="E30" s="41">
        <v>50.83</v>
      </c>
      <c r="F30" s="58" t="s">
        <v>176</v>
      </c>
      <c r="G30" s="43" t="s">
        <v>39</v>
      </c>
      <c r="H30" s="59">
        <v>103.5</v>
      </c>
      <c r="I30" s="59">
        <v>103.5</v>
      </c>
      <c r="J30" s="45"/>
      <c r="K30" s="45" t="s">
        <v>41</v>
      </c>
      <c r="L30" s="9" t="s">
        <v>177</v>
      </c>
      <c r="M30" s="46"/>
      <c r="N30" s="47" t="s">
        <v>178</v>
      </c>
      <c r="O30" s="47"/>
      <c r="P30" s="48"/>
      <c r="Q30" s="48"/>
      <c r="R30" s="48"/>
      <c r="S30" s="48"/>
      <c r="T30" s="48"/>
      <c r="U30" s="48"/>
      <c r="V30" s="49">
        <v>52.391478</v>
      </c>
      <c r="W30" s="49">
        <v>-2.583337</v>
      </c>
      <c r="Y30" s="50"/>
      <c r="Z30" s="51"/>
      <c r="AA30" s="51"/>
      <c r="AB30" s="52"/>
      <c r="AC30" s="52"/>
      <c r="AD30" s="52"/>
      <c r="AE30" s="52"/>
      <c r="AF30" s="52"/>
      <c r="AG30" s="52"/>
      <c r="AH30" s="53"/>
      <c r="AI30" s="53"/>
      <c r="AJ30" s="54"/>
      <c r="AO30" s="55"/>
      <c r="AP30" s="56" t="s">
        <v>179</v>
      </c>
      <c r="AQ30" s="1"/>
      <c r="AR30" s="18" t="str">
        <f t="shared" si="3"/>
        <v>GB3GT</v>
      </c>
      <c r="AS30" s="18" t="str">
        <f t="shared" si="4"/>
        <v>50,83 MHz  0,5  (rf93)&lt;br/&gt;VOICE - FM Access  103,5&lt;br/&gt; CTCSS103,5&lt;br/&gt;CLEE HILL SALOP (WM)&lt;br/&gt;Operational</v>
      </c>
      <c r="AT30" s="57">
        <f t="shared" si="5"/>
        <v>0</v>
      </c>
    </row>
    <row r="31" spans="1:46" ht="15" customHeight="1" outlineLevel="1">
      <c r="A31" s="38" t="s">
        <v>180</v>
      </c>
      <c r="B31" s="39" t="s">
        <v>37</v>
      </c>
      <c r="C31" s="40" t="s">
        <v>38</v>
      </c>
      <c r="D31" s="41" t="s">
        <v>175</v>
      </c>
      <c r="E31" s="41">
        <v>50.83</v>
      </c>
      <c r="F31" s="58" t="s">
        <v>176</v>
      </c>
      <c r="G31" s="43" t="s">
        <v>39</v>
      </c>
      <c r="H31" s="59">
        <v>94.8</v>
      </c>
      <c r="I31" s="59">
        <v>94.8</v>
      </c>
      <c r="J31" s="45">
        <v>848059</v>
      </c>
      <c r="K31" s="45" t="s">
        <v>41</v>
      </c>
      <c r="L31" s="9" t="s">
        <v>181</v>
      </c>
      <c r="M31" s="46"/>
      <c r="N31" s="47" t="s">
        <v>182</v>
      </c>
      <c r="O31" s="47"/>
      <c r="P31" s="48"/>
      <c r="Q31" s="48"/>
      <c r="R31" s="48"/>
      <c r="S31" s="48"/>
      <c r="T31" s="48"/>
      <c r="U31" s="48"/>
      <c r="V31" s="49">
        <v>52.64018</v>
      </c>
      <c r="W31" s="49">
        <v>1.36836</v>
      </c>
      <c r="Y31" s="50"/>
      <c r="Z31" s="51"/>
      <c r="AA31" s="51"/>
      <c r="AB31" s="52"/>
      <c r="AC31" s="52"/>
      <c r="AD31" s="52"/>
      <c r="AE31" s="52"/>
      <c r="AF31" s="52"/>
      <c r="AG31" s="52"/>
      <c r="AH31" s="60"/>
      <c r="AI31" s="60"/>
      <c r="AJ31" s="54"/>
      <c r="AO31" s="55"/>
      <c r="AP31" s="56" t="s">
        <v>183</v>
      </c>
      <c r="AQ31" s="1"/>
      <c r="AR31" s="18" t="str">
        <f t="shared" si="3"/>
        <v>GB3JX</v>
      </c>
      <c r="AS31" s="18" t="str">
        <f t="shared" si="4"/>
        <v>50,83 MHz  0,5  (rf93)&lt;br/&gt;VOICE - FM Access  94,8&lt;br/&gt; CTCSS94,8&lt;br/&gt;NORWICH (SE)&lt;br/&gt;Operational</v>
      </c>
      <c r="AT31" s="57">
        <f t="shared" si="5"/>
        <v>0</v>
      </c>
    </row>
    <row r="32" spans="1:46" ht="15" customHeight="1" outlineLevel="1">
      <c r="A32" s="38" t="s">
        <v>184</v>
      </c>
      <c r="B32" s="39" t="s">
        <v>37</v>
      </c>
      <c r="C32" s="40" t="s">
        <v>38</v>
      </c>
      <c r="D32" s="41" t="s">
        <v>185</v>
      </c>
      <c r="E32" s="41">
        <v>50.84</v>
      </c>
      <c r="F32" s="58" t="s">
        <v>186</v>
      </c>
      <c r="G32" s="43" t="s">
        <v>39</v>
      </c>
      <c r="H32" s="59">
        <v>77</v>
      </c>
      <c r="I32" s="59">
        <v>77</v>
      </c>
      <c r="J32" s="45">
        <v>4125</v>
      </c>
      <c r="K32" s="45" t="s">
        <v>41</v>
      </c>
      <c r="L32" s="9" t="s">
        <v>187</v>
      </c>
      <c r="M32" s="46"/>
      <c r="N32" s="47" t="s">
        <v>188</v>
      </c>
      <c r="O32" s="47"/>
      <c r="P32" s="48"/>
      <c r="Q32" s="48"/>
      <c r="R32" s="48"/>
      <c r="S32" s="48"/>
      <c r="T32" s="48"/>
      <c r="U32" s="48"/>
      <c r="V32" s="49">
        <v>51.650179</v>
      </c>
      <c r="W32" s="49">
        <v>-0.616768</v>
      </c>
      <c r="Y32" s="50"/>
      <c r="Z32" s="51"/>
      <c r="AA32" s="51"/>
      <c r="AB32" s="52"/>
      <c r="AC32" s="52"/>
      <c r="AD32" s="52"/>
      <c r="AE32" s="52"/>
      <c r="AF32" s="52"/>
      <c r="AG32" s="52"/>
      <c r="AH32" s="53"/>
      <c r="AI32" s="53"/>
      <c r="AJ32" s="54"/>
      <c r="AO32" s="55"/>
      <c r="AP32" s="56" t="s">
        <v>189</v>
      </c>
      <c r="AQ32" s="1"/>
      <c r="AR32" s="18" t="str">
        <f t="shared" si="3"/>
        <v>GB3AM</v>
      </c>
      <c r="AS32" s="18" t="str">
        <f t="shared" si="4"/>
        <v>50,84 MHz  0,5  (rf94)&lt;br/&gt;VOICE - FM Access  77&lt;br/&gt; CTCSS77&lt;br/&gt;AMERSHAM (SW)&lt;br/&gt;Operational</v>
      </c>
      <c r="AT32" s="57">
        <f t="shared" si="5"/>
        <v>0</v>
      </c>
    </row>
    <row r="33" spans="1:46" ht="15" customHeight="1" outlineLevel="1">
      <c r="A33" s="38" t="s">
        <v>190</v>
      </c>
      <c r="B33" s="39" t="s">
        <v>37</v>
      </c>
      <c r="C33" s="40" t="s">
        <v>38</v>
      </c>
      <c r="D33" s="41" t="s">
        <v>191</v>
      </c>
      <c r="E33" s="41">
        <v>50.85</v>
      </c>
      <c r="F33" s="58" t="s">
        <v>192</v>
      </c>
      <c r="G33" s="43" t="s">
        <v>39</v>
      </c>
      <c r="H33" s="59">
        <v>77</v>
      </c>
      <c r="I33" s="59">
        <v>77</v>
      </c>
      <c r="J33" s="45"/>
      <c r="K33" s="45" t="s">
        <v>41</v>
      </c>
      <c r="L33" s="9" t="s">
        <v>193</v>
      </c>
      <c r="M33" s="46"/>
      <c r="N33" s="47" t="s">
        <v>194</v>
      </c>
      <c r="O33" s="47"/>
      <c r="P33" s="48"/>
      <c r="Q33" s="48"/>
      <c r="R33" s="48"/>
      <c r="S33" s="48"/>
      <c r="T33" s="48"/>
      <c r="U33" s="48"/>
      <c r="V33" s="49">
        <v>52.14789402</v>
      </c>
      <c r="W33" s="49">
        <v>-0.925773012</v>
      </c>
      <c r="Y33" s="50"/>
      <c r="Z33" s="51"/>
      <c r="AA33" s="51"/>
      <c r="AB33" s="52"/>
      <c r="AC33" s="52"/>
      <c r="AD33" s="52"/>
      <c r="AE33" s="52"/>
      <c r="AF33" s="52"/>
      <c r="AG33" s="52"/>
      <c r="AH33" s="53"/>
      <c r="AI33" s="53"/>
      <c r="AJ33" s="54"/>
      <c r="AO33" s="55"/>
      <c r="AP33" s="56" t="s">
        <v>195</v>
      </c>
      <c r="AQ33" s="1"/>
      <c r="AR33" s="18" t="str">
        <f t="shared" si="3"/>
        <v>GB3CT</v>
      </c>
      <c r="AS33" s="18" t="str">
        <f t="shared" si="4"/>
        <v>50,85 MHz  0,5  (rf95)&lt;br/&gt;VOICE - FM Access  77&lt;br/&gt; CTCSS77&lt;br/&gt;NORTHAMPTON (MIDL)&lt;br/&gt;Operational</v>
      </c>
      <c r="AT33" s="57">
        <f t="shared" si="5"/>
        <v>0</v>
      </c>
    </row>
    <row r="34" spans="1:46" ht="15" customHeight="1" outlineLevel="1">
      <c r="A34" s="38" t="s">
        <v>196</v>
      </c>
      <c r="B34" s="39" t="s">
        <v>37</v>
      </c>
      <c r="C34" s="40" t="s">
        <v>38</v>
      </c>
      <c r="D34" s="41" t="s">
        <v>197</v>
      </c>
      <c r="E34" s="41">
        <v>50.86</v>
      </c>
      <c r="F34" s="58" t="s">
        <v>198</v>
      </c>
      <c r="G34" s="43" t="s">
        <v>39</v>
      </c>
      <c r="H34" s="59">
        <v>67</v>
      </c>
      <c r="I34" s="59">
        <v>67</v>
      </c>
      <c r="J34" s="45"/>
      <c r="K34" s="45" t="s">
        <v>41</v>
      </c>
      <c r="L34" s="9" t="s">
        <v>199</v>
      </c>
      <c r="M34" s="46"/>
      <c r="N34" s="47" t="s">
        <v>200</v>
      </c>
      <c r="O34" s="47"/>
      <c r="P34" s="48"/>
      <c r="Q34" s="48"/>
      <c r="R34" s="48"/>
      <c r="S34" s="48"/>
      <c r="T34" s="48"/>
      <c r="U34" s="48"/>
      <c r="V34" s="49">
        <v>52.464471</v>
      </c>
      <c r="W34" s="49">
        <v>-1.888401</v>
      </c>
      <c r="Y34" s="50"/>
      <c r="Z34" s="51"/>
      <c r="AA34" s="51"/>
      <c r="AB34" s="52"/>
      <c r="AC34" s="52"/>
      <c r="AD34" s="52"/>
      <c r="AE34" s="52"/>
      <c r="AF34" s="52"/>
      <c r="AG34" s="52"/>
      <c r="AH34" s="53"/>
      <c r="AI34" s="53"/>
      <c r="AJ34" s="54"/>
      <c r="AO34" s="55"/>
      <c r="AP34" s="56" t="s">
        <v>201</v>
      </c>
      <c r="AQ34" s="1"/>
      <c r="AR34" s="18" t="str">
        <f t="shared" si="3"/>
        <v>GB3VI</v>
      </c>
      <c r="AS34" s="18" t="str">
        <f t="shared" si="4"/>
        <v>50,86 MHz  0,5  (rf96)&lt;br/&gt;VOICE - FM Access  67&lt;br/&gt; CTCSS67&lt;br/&gt;BIRMINGHAM (MIDL)&lt;br/&gt;Operational</v>
      </c>
      <c r="AT34" s="57">
        <f t="shared" si="5"/>
        <v>0</v>
      </c>
    </row>
    <row r="35" spans="1:46" ht="15" customHeight="1" outlineLevel="1">
      <c r="A35" s="38" t="s">
        <v>202</v>
      </c>
      <c r="B35" s="39" t="s">
        <v>37</v>
      </c>
      <c r="C35" s="40" t="s">
        <v>38</v>
      </c>
      <c r="D35" s="62"/>
      <c r="E35" s="41">
        <v>51.3375</v>
      </c>
      <c r="F35" s="58" t="s">
        <v>47</v>
      </c>
      <c r="G35" s="43"/>
      <c r="H35" s="59"/>
      <c r="I35" s="59"/>
      <c r="J35" s="45">
        <v>369406</v>
      </c>
      <c r="K35" s="45" t="s">
        <v>203</v>
      </c>
      <c r="L35" s="9" t="s">
        <v>204</v>
      </c>
      <c r="M35" s="46"/>
      <c r="N35" s="47" t="s">
        <v>205</v>
      </c>
      <c r="O35" s="47"/>
      <c r="P35" s="48"/>
      <c r="Q35" s="48"/>
      <c r="R35" s="48"/>
      <c r="S35" s="48"/>
      <c r="T35" s="48"/>
      <c r="U35" s="48"/>
      <c r="V35" s="49">
        <v>46.563</v>
      </c>
      <c r="W35" s="49">
        <v>7.875</v>
      </c>
      <c r="Y35" s="50"/>
      <c r="Z35" s="51"/>
      <c r="AA35" s="51"/>
      <c r="AB35" s="52"/>
      <c r="AC35" s="52"/>
      <c r="AD35" s="52"/>
      <c r="AE35" s="52"/>
      <c r="AF35" s="52"/>
      <c r="AG35" s="52"/>
      <c r="AH35" s="53"/>
      <c r="AI35" s="53"/>
      <c r="AJ35" s="54"/>
      <c r="AL35" s="15">
        <v>785</v>
      </c>
      <c r="AO35" s="55"/>
      <c r="AP35" s="56"/>
      <c r="AQ35" s="1" t="s">
        <v>206</v>
      </c>
      <c r="AR35" s="18" t="str">
        <f t="shared" si="3"/>
        <v>HB9EME</v>
      </c>
      <c r="AS35" s="18" t="str">
        <f t="shared" si="4"/>
        <v>51,3375 MHz  Simplex&lt;br/&gt;VOICE - FM Access  &lt;br/&gt; CTCSS&lt;br/&gt;MORLON&lt;br/&gt;Operational</v>
      </c>
      <c r="AT35" s="57">
        <f t="shared" si="5"/>
        <v>0</v>
      </c>
    </row>
    <row r="36" spans="1:46" ht="15" customHeight="1" outlineLevel="1">
      <c r="A36" s="63" t="s">
        <v>207</v>
      </c>
      <c r="B36" s="39" t="s">
        <v>37</v>
      </c>
      <c r="C36" s="40" t="s">
        <v>38</v>
      </c>
      <c r="D36" s="41" t="s">
        <v>208</v>
      </c>
      <c r="E36" s="41">
        <v>51.58</v>
      </c>
      <c r="F36" s="58" t="s">
        <v>47</v>
      </c>
      <c r="G36" s="43" t="s">
        <v>39</v>
      </c>
      <c r="H36" s="59">
        <v>71.9</v>
      </c>
      <c r="I36" s="59">
        <v>71.9</v>
      </c>
      <c r="J36" s="64" t="s">
        <v>209</v>
      </c>
      <c r="K36" s="45" t="s">
        <v>210</v>
      </c>
      <c r="L36" s="9" t="s">
        <v>211</v>
      </c>
      <c r="M36" s="46"/>
      <c r="N36" s="47" t="s">
        <v>212</v>
      </c>
      <c r="O36" s="47"/>
      <c r="P36" s="48"/>
      <c r="Q36" s="48"/>
      <c r="R36" s="48"/>
      <c r="S36" s="48"/>
      <c r="T36" s="48"/>
      <c r="U36" s="48"/>
      <c r="V36" s="49">
        <v>46.521</v>
      </c>
      <c r="W36" s="49">
        <v>15.625</v>
      </c>
      <c r="X36" s="12" t="s">
        <v>211</v>
      </c>
      <c r="Y36" s="50"/>
      <c r="Z36" s="51" t="s">
        <v>212</v>
      </c>
      <c r="AA36" s="51"/>
      <c r="AB36" s="52"/>
      <c r="AC36" s="52"/>
      <c r="AD36" s="52"/>
      <c r="AE36" s="52"/>
      <c r="AF36" s="52"/>
      <c r="AG36" s="52"/>
      <c r="AH36" s="53"/>
      <c r="AI36" s="53"/>
      <c r="AJ36" s="54">
        <v>1147</v>
      </c>
      <c r="AM36" s="16">
        <v>8</v>
      </c>
      <c r="AN36" s="17">
        <v>2.15</v>
      </c>
      <c r="AO36" s="55"/>
      <c r="AP36" s="56" t="s">
        <v>213</v>
      </c>
      <c r="AQ36" s="1" t="s">
        <v>214</v>
      </c>
      <c r="AR36" s="18" t="str">
        <f t="shared" si="3"/>
        <v>S55VMB</v>
      </c>
      <c r="AS36" s="18" t="str">
        <f t="shared" si="4"/>
        <v>51,58 MHz  Simplex&lt;br/&gt;VOICE - FM Access  71,9&lt;br/&gt; CTCSS71,9&lt;br/&gt;POHORJE&lt;br/&gt;Operational</v>
      </c>
      <c r="AT36" s="57">
        <f t="shared" si="5"/>
        <v>0</v>
      </c>
    </row>
    <row r="37" spans="1:46" ht="15" customHeight="1" outlineLevel="1">
      <c r="A37" s="38" t="s">
        <v>215</v>
      </c>
      <c r="B37" s="39" t="s">
        <v>37</v>
      </c>
      <c r="C37" s="40" t="s">
        <v>38</v>
      </c>
      <c r="D37" s="41" t="s">
        <v>216</v>
      </c>
      <c r="E37" s="41">
        <v>51.81</v>
      </c>
      <c r="F37" s="58">
        <v>-0.6</v>
      </c>
      <c r="G37" s="43" t="s">
        <v>39</v>
      </c>
      <c r="H37" s="59">
        <v>77</v>
      </c>
      <c r="I37" s="59">
        <v>77</v>
      </c>
      <c r="J37" s="64"/>
      <c r="K37" s="45" t="s">
        <v>217</v>
      </c>
      <c r="L37" s="9" t="s">
        <v>218</v>
      </c>
      <c r="M37" s="46"/>
      <c r="N37" s="47" t="s">
        <v>219</v>
      </c>
      <c r="O37" s="47" t="s">
        <v>220</v>
      </c>
      <c r="P37" s="48"/>
      <c r="Q37" s="48"/>
      <c r="R37" s="48"/>
      <c r="S37" s="48"/>
      <c r="T37" s="48"/>
      <c r="U37" s="48"/>
      <c r="V37" s="49">
        <v>37.975</v>
      </c>
      <c r="W37" s="49">
        <v>-4.81</v>
      </c>
      <c r="Y37" s="50"/>
      <c r="Z37" s="51"/>
      <c r="AA37" s="51"/>
      <c r="AB37" s="52"/>
      <c r="AC37" s="52"/>
      <c r="AD37" s="52"/>
      <c r="AE37" s="52"/>
      <c r="AF37" s="52"/>
      <c r="AG37" s="52"/>
      <c r="AH37" s="53"/>
      <c r="AI37" s="53"/>
      <c r="AJ37" s="54"/>
      <c r="AO37" s="55"/>
      <c r="AP37" s="56"/>
      <c r="AQ37" s="1"/>
      <c r="AR37" s="18" t="str">
        <f t="shared" si="3"/>
        <v>ED7YAM</v>
      </c>
      <c r="AS37" s="18" t="str">
        <f t="shared" si="4"/>
        <v>51,81 MHz  -0,6&lt;br/&gt;VOICE - FM Access  77&lt;br/&gt; CTCSS77&lt;br/&gt; Sierra de Cordova&lt;br/&gt;Operational</v>
      </c>
      <c r="AT37" s="57">
        <f t="shared" si="5"/>
        <v>0</v>
      </c>
    </row>
    <row r="38" spans="1:46" ht="15" customHeight="1" outlineLevel="1">
      <c r="A38" s="38" t="s">
        <v>221</v>
      </c>
      <c r="B38" s="39" t="s">
        <v>37</v>
      </c>
      <c r="C38" s="61" t="s">
        <v>222</v>
      </c>
      <c r="D38" s="41" t="s">
        <v>216</v>
      </c>
      <c r="E38" s="41">
        <v>51.81</v>
      </c>
      <c r="F38" s="58">
        <v>-0.6</v>
      </c>
      <c r="G38" s="43" t="s">
        <v>39</v>
      </c>
      <c r="H38" s="59">
        <v>74.4</v>
      </c>
      <c r="I38" s="59">
        <v>74.4</v>
      </c>
      <c r="J38" s="45"/>
      <c r="K38" s="45" t="s">
        <v>72</v>
      </c>
      <c r="L38" s="9" t="s">
        <v>223</v>
      </c>
      <c r="M38" s="46" t="s">
        <v>224</v>
      </c>
      <c r="N38" s="47" t="s">
        <v>225</v>
      </c>
      <c r="O38" s="47"/>
      <c r="P38" s="48"/>
      <c r="Q38" s="48"/>
      <c r="R38" s="48"/>
      <c r="S38" s="48"/>
      <c r="T38" s="48"/>
      <c r="U38" s="48"/>
      <c r="V38" s="49">
        <v>42.479</v>
      </c>
      <c r="W38" s="49">
        <v>2.959</v>
      </c>
      <c r="Y38" s="50"/>
      <c r="Z38" s="51"/>
      <c r="AA38" s="51"/>
      <c r="AB38" s="52"/>
      <c r="AC38" s="52"/>
      <c r="AD38" s="52"/>
      <c r="AE38" s="52"/>
      <c r="AF38" s="52"/>
      <c r="AG38" s="52"/>
      <c r="AH38" s="53"/>
      <c r="AI38" s="53"/>
      <c r="AJ38" s="54">
        <v>1237</v>
      </c>
      <c r="AM38" s="16">
        <v>100</v>
      </c>
      <c r="AO38" s="55"/>
      <c r="AP38" s="56" t="s">
        <v>226</v>
      </c>
      <c r="AQ38" s="1" t="s">
        <v>227</v>
      </c>
      <c r="AR38" s="18" t="str">
        <f t="shared" si="3"/>
        <v>F9VHI</v>
      </c>
      <c r="AS38" s="18" t="str">
        <f t="shared" si="4"/>
        <v>51,81 MHz  -0,6&lt;br/&gt;VOICE - FM Access  74,4&lt;br/&gt; CTCSS74,4&lt;br/&gt;ARGELES (Pic Neulous)&lt;br/&gt;Planned</v>
      </c>
      <c r="AT38" s="57">
        <f t="shared" si="5"/>
        <v>0</v>
      </c>
    </row>
    <row r="39" spans="1:46" ht="15" customHeight="1" outlineLevel="1">
      <c r="A39" s="38" t="s">
        <v>228</v>
      </c>
      <c r="B39" s="39" t="s">
        <v>37</v>
      </c>
      <c r="C39" s="40" t="s">
        <v>38</v>
      </c>
      <c r="D39" s="41" t="s">
        <v>216</v>
      </c>
      <c r="E39" s="41">
        <v>51.81</v>
      </c>
      <c r="F39" s="58">
        <v>-0.6</v>
      </c>
      <c r="G39" s="43" t="s">
        <v>39</v>
      </c>
      <c r="H39" s="65" t="s">
        <v>229</v>
      </c>
      <c r="I39" s="65"/>
      <c r="J39" s="45"/>
      <c r="K39" s="45" t="s">
        <v>230</v>
      </c>
      <c r="L39" s="9" t="s">
        <v>231</v>
      </c>
      <c r="M39" s="46"/>
      <c r="N39" s="47" t="s">
        <v>232</v>
      </c>
      <c r="O39" s="47"/>
      <c r="P39" s="48">
        <v>59</v>
      </c>
      <c r="Q39" s="48">
        <v>19</v>
      </c>
      <c r="R39" s="48"/>
      <c r="S39" s="48">
        <v>18</v>
      </c>
      <c r="T39" s="48">
        <v>15</v>
      </c>
      <c r="U39" s="48"/>
      <c r="V39" s="49">
        <f>P39+(Q39/60)+(R39/3600)</f>
        <v>59.31666666666667</v>
      </c>
      <c r="W39" s="49">
        <f>S39+(T39/60)+(U39/3600)</f>
        <v>18.25</v>
      </c>
      <c r="X39" s="12" t="s">
        <v>231</v>
      </c>
      <c r="Y39" s="50"/>
      <c r="Z39" s="51" t="s">
        <v>232</v>
      </c>
      <c r="AA39" s="51"/>
      <c r="AB39" s="52">
        <v>59</v>
      </c>
      <c r="AC39" s="52">
        <v>19</v>
      </c>
      <c r="AD39" s="52"/>
      <c r="AE39" s="52">
        <v>18</v>
      </c>
      <c r="AF39" s="52">
        <v>15</v>
      </c>
      <c r="AG39" s="52"/>
      <c r="AH39" s="53">
        <f>AB39+(AC39/60)+(AD39/3600)</f>
        <v>59.31666666666667</v>
      </c>
      <c r="AI39" s="53">
        <f>AE39+(AF39/60)+(AG39/3600)</f>
        <v>18.25</v>
      </c>
      <c r="AJ39" s="54"/>
      <c r="AO39" s="55"/>
      <c r="AP39" s="56"/>
      <c r="AQ39" s="1" t="s">
        <v>233</v>
      </c>
      <c r="AR39" s="18" t="str">
        <f t="shared" si="3"/>
        <v>SE2E/R</v>
      </c>
      <c r="AS39" s="18" t="str">
        <f t="shared" si="4"/>
        <v>51,81 MHz  -0,6&lt;br/&gt;VOICE - FM Access  Carrier&lt;br/&gt; CTCSS&lt;br/&gt;SALTSJö-BOO&lt;br/&gt;Operational</v>
      </c>
      <c r="AT39" s="57">
        <f t="shared" si="5"/>
        <v>0</v>
      </c>
    </row>
    <row r="40" spans="1:46" ht="15" customHeight="1" outlineLevel="1">
      <c r="A40" s="38" t="s">
        <v>234</v>
      </c>
      <c r="B40" s="39" t="s">
        <v>37</v>
      </c>
      <c r="C40" s="61" t="s">
        <v>235</v>
      </c>
      <c r="D40" s="41" t="s">
        <v>216</v>
      </c>
      <c r="E40" s="41">
        <v>51.81</v>
      </c>
      <c r="F40" s="58">
        <v>-0.6</v>
      </c>
      <c r="G40" s="43" t="s">
        <v>39</v>
      </c>
      <c r="H40" s="65">
        <v>1750</v>
      </c>
      <c r="I40" s="65"/>
      <c r="J40" s="45"/>
      <c r="K40" s="45" t="s">
        <v>236</v>
      </c>
      <c r="L40" s="9" t="s">
        <v>237</v>
      </c>
      <c r="M40" s="46"/>
      <c r="N40" s="47" t="s">
        <v>238</v>
      </c>
      <c r="O40" s="47"/>
      <c r="P40" s="48"/>
      <c r="Q40" s="48"/>
      <c r="R40" s="48"/>
      <c r="S40" s="48"/>
      <c r="T40" s="48"/>
      <c r="U40" s="48"/>
      <c r="V40" s="49">
        <v>48.104</v>
      </c>
      <c r="W40" s="49">
        <v>13.292</v>
      </c>
      <c r="X40" s="12" t="s">
        <v>237</v>
      </c>
      <c r="Y40" s="50"/>
      <c r="Z40" s="51" t="s">
        <v>238</v>
      </c>
      <c r="AA40" s="51"/>
      <c r="AB40" s="52"/>
      <c r="AC40" s="52"/>
      <c r="AD40" s="52"/>
      <c r="AE40" s="52"/>
      <c r="AF40" s="52"/>
      <c r="AG40" s="52"/>
      <c r="AH40" s="53"/>
      <c r="AI40" s="53"/>
      <c r="AL40" s="54">
        <v>623</v>
      </c>
      <c r="AO40" s="55"/>
      <c r="AP40" s="56" t="s">
        <v>239</v>
      </c>
      <c r="AQ40" s="1"/>
      <c r="AR40" s="18" t="str">
        <f t="shared" si="3"/>
        <v>OE5SIX</v>
      </c>
      <c r="AS40" s="18" t="str">
        <f t="shared" si="4"/>
        <v>51,81 MHz  -0,6&lt;br/&gt;VOICE - FM Access  1750&lt;br/&gt; CTCSS&lt;br/&gt;ST, JOHANN IM WALDE&lt;br/&gt;Operational ?</v>
      </c>
      <c r="AT40" s="57">
        <f t="shared" si="5"/>
        <v>0</v>
      </c>
    </row>
    <row r="41" spans="1:46" ht="15" customHeight="1" outlineLevel="1">
      <c r="A41" s="38" t="s">
        <v>240</v>
      </c>
      <c r="B41" s="39" t="s">
        <v>37</v>
      </c>
      <c r="C41" s="40" t="s">
        <v>38</v>
      </c>
      <c r="D41" s="41" t="s">
        <v>216</v>
      </c>
      <c r="E41" s="41">
        <v>51.81</v>
      </c>
      <c r="F41" s="58">
        <v>-0.6</v>
      </c>
      <c r="G41" s="43" t="s">
        <v>39</v>
      </c>
      <c r="H41" s="65"/>
      <c r="I41" s="65"/>
      <c r="J41" s="45"/>
      <c r="K41" s="45" t="s">
        <v>241</v>
      </c>
      <c r="L41" s="9" t="s">
        <v>242</v>
      </c>
      <c r="M41" s="46"/>
      <c r="N41" s="47" t="s">
        <v>243</v>
      </c>
      <c r="O41" s="47"/>
      <c r="P41" s="48">
        <v>55</v>
      </c>
      <c r="Q41" s="48">
        <v>27</v>
      </c>
      <c r="R41" s="48">
        <v>54</v>
      </c>
      <c r="S41" s="48">
        <v>8</v>
      </c>
      <c r="T41" s="48">
        <v>27</v>
      </c>
      <c r="U41" s="48">
        <v>24</v>
      </c>
      <c r="V41" s="49">
        <f>P41+(Q41/60)+(R41/3600)</f>
        <v>55.465</v>
      </c>
      <c r="W41" s="49">
        <f>S41+(T41/60)+(U41/3600)</f>
        <v>8.456666666666665</v>
      </c>
      <c r="X41" s="12" t="s">
        <v>242</v>
      </c>
      <c r="Y41" s="50"/>
      <c r="Z41" s="51" t="s">
        <v>243</v>
      </c>
      <c r="AA41" s="51"/>
      <c r="AB41" s="52">
        <v>55</v>
      </c>
      <c r="AC41" s="52">
        <v>27</v>
      </c>
      <c r="AD41" s="52">
        <v>54</v>
      </c>
      <c r="AE41" s="52">
        <v>8</v>
      </c>
      <c r="AF41" s="52">
        <v>27</v>
      </c>
      <c r="AG41" s="52">
        <v>24</v>
      </c>
      <c r="AH41" s="53">
        <f>AB41+(AC41/60)+(AD41/3600)</f>
        <v>55.465</v>
      </c>
      <c r="AI41" s="53">
        <f>AE41+(AF41/60)+(AG41/3600)</f>
        <v>8.456666666666665</v>
      </c>
      <c r="AJ41" s="54"/>
      <c r="AO41" s="55"/>
      <c r="AP41" s="56" t="s">
        <v>244</v>
      </c>
      <c r="AQ41" s="1"/>
      <c r="AR41" s="18" t="str">
        <f t="shared" si="3"/>
        <v>OZ8REC</v>
      </c>
      <c r="AS41" s="18" t="str">
        <f t="shared" si="4"/>
        <v>51,81 MHz  -0,6&lt;br/&gt;VOICE - FM Access  &lt;br/&gt; CTCSS&lt;br/&gt;ESBJERG&lt;br/&gt;Operational</v>
      </c>
      <c r="AT41" s="57">
        <f t="shared" si="5"/>
        <v>0</v>
      </c>
    </row>
    <row r="42" spans="1:46" ht="15" customHeight="1" outlineLevel="1">
      <c r="A42" s="38" t="s">
        <v>245</v>
      </c>
      <c r="B42" s="39" t="s">
        <v>37</v>
      </c>
      <c r="C42" s="40" t="s">
        <v>38</v>
      </c>
      <c r="D42" s="41" t="s">
        <v>216</v>
      </c>
      <c r="E42" s="41">
        <v>51.81</v>
      </c>
      <c r="F42" s="58">
        <v>-0.6</v>
      </c>
      <c r="G42" s="43" t="s">
        <v>39</v>
      </c>
      <c r="H42" s="65"/>
      <c r="I42" s="65"/>
      <c r="J42" s="45"/>
      <c r="K42" s="45" t="s">
        <v>246</v>
      </c>
      <c r="L42" s="9" t="s">
        <v>247</v>
      </c>
      <c r="M42" s="46"/>
      <c r="N42" s="47" t="s">
        <v>248</v>
      </c>
      <c r="O42" s="47"/>
      <c r="P42" s="48">
        <v>59</v>
      </c>
      <c r="Q42" s="48">
        <v>8</v>
      </c>
      <c r="R42" s="48">
        <v>1</v>
      </c>
      <c r="S42" s="48">
        <v>10</v>
      </c>
      <c r="T42" s="48">
        <v>13</v>
      </c>
      <c r="U42" s="48">
        <v>22</v>
      </c>
      <c r="V42" s="49">
        <f>P42+(Q42/60)+(R42/3600)</f>
        <v>59.13361111111111</v>
      </c>
      <c r="W42" s="49">
        <f>S42+(T42/60)+(U42/3600)</f>
        <v>10.222777777777777</v>
      </c>
      <c r="X42" s="12" t="s">
        <v>247</v>
      </c>
      <c r="Y42" s="50"/>
      <c r="Z42" s="51" t="s">
        <v>248</v>
      </c>
      <c r="AA42" s="51"/>
      <c r="AB42" s="52">
        <v>59</v>
      </c>
      <c r="AC42" s="52">
        <v>8</v>
      </c>
      <c r="AD42" s="52">
        <v>1</v>
      </c>
      <c r="AE42" s="52">
        <v>10</v>
      </c>
      <c r="AF42" s="52">
        <v>13</v>
      </c>
      <c r="AG42" s="52">
        <v>22</v>
      </c>
      <c r="AH42" s="53">
        <f>AB42+(AC42/60)+(AD42/3600)</f>
        <v>59.13361111111111</v>
      </c>
      <c r="AI42" s="53">
        <f>AE42+(AF42/60)+(AG42/3600)</f>
        <v>10.222777777777777</v>
      </c>
      <c r="AJ42" s="54">
        <v>131</v>
      </c>
      <c r="AO42" s="55"/>
      <c r="AP42" s="56"/>
      <c r="AQ42" s="1"/>
      <c r="AR42" s="18" t="str">
        <f t="shared" si="3"/>
        <v>LA5UR</v>
      </c>
      <c r="AS42" s="18" t="str">
        <f t="shared" si="4"/>
        <v>51,81 MHz  -0,6&lt;br/&gt;VOICE - FM Access  &lt;br/&gt; CTCSS&lt;br/&gt;SANDEFJORD&lt;br/&gt;Operational</v>
      </c>
      <c r="AT42" s="57">
        <f t="shared" si="5"/>
        <v>0</v>
      </c>
    </row>
    <row r="43" spans="1:46" ht="15" customHeight="1" outlineLevel="1">
      <c r="A43" s="38" t="s">
        <v>249</v>
      </c>
      <c r="B43" s="39" t="s">
        <v>37</v>
      </c>
      <c r="C43" s="61" t="s">
        <v>222</v>
      </c>
      <c r="D43" s="41" t="s">
        <v>250</v>
      </c>
      <c r="E43" s="41">
        <v>51.83</v>
      </c>
      <c r="F43" s="58">
        <v>-0.6</v>
      </c>
      <c r="G43" s="43" t="s">
        <v>39</v>
      </c>
      <c r="H43" s="59">
        <v>77</v>
      </c>
      <c r="I43" s="59">
        <v>77</v>
      </c>
      <c r="J43" s="45"/>
      <c r="K43" s="45" t="s">
        <v>72</v>
      </c>
      <c r="L43" s="9" t="s">
        <v>251</v>
      </c>
      <c r="M43" s="46" t="s">
        <v>252</v>
      </c>
      <c r="N43" s="47" t="s">
        <v>253</v>
      </c>
      <c r="O43" s="47"/>
      <c r="P43" s="48"/>
      <c r="Q43" s="48"/>
      <c r="R43" s="48"/>
      <c r="S43" s="48"/>
      <c r="T43" s="48"/>
      <c r="U43" s="48"/>
      <c r="V43" s="49">
        <v>43.188</v>
      </c>
      <c r="W43" s="49">
        <v>5.959</v>
      </c>
      <c r="Y43" s="50"/>
      <c r="Z43" s="51"/>
      <c r="AA43" s="51"/>
      <c r="AB43" s="52"/>
      <c r="AC43" s="52"/>
      <c r="AD43" s="52"/>
      <c r="AE43" s="52"/>
      <c r="AF43" s="52"/>
      <c r="AG43" s="52"/>
      <c r="AH43" s="53"/>
      <c r="AI43" s="53"/>
      <c r="AJ43" s="54">
        <v>775</v>
      </c>
      <c r="AM43" s="16">
        <v>5</v>
      </c>
      <c r="AO43" s="55"/>
      <c r="AP43" s="56" t="s">
        <v>254</v>
      </c>
      <c r="AQ43" s="1"/>
      <c r="AR43" s="18" t="str">
        <f t="shared" si="3"/>
        <v>F9VHJ</v>
      </c>
      <c r="AS43" s="18" t="str">
        <f t="shared" si="4"/>
        <v>51,83 MHz  -0,6&lt;br/&gt;VOICE - FM Access  77&lt;br/&gt; CTCSS77&lt;br/&gt;TOULON (Le grand cap)&lt;br/&gt;Planned</v>
      </c>
      <c r="AT43" s="57">
        <f t="shared" si="5"/>
        <v>0</v>
      </c>
    </row>
    <row r="44" spans="1:46" ht="15" customHeight="1" outlineLevel="1">
      <c r="A44" s="38" t="s">
        <v>255</v>
      </c>
      <c r="B44" s="39" t="s">
        <v>37</v>
      </c>
      <c r="C44" s="40" t="s">
        <v>38</v>
      </c>
      <c r="D44" s="41" t="s">
        <v>250</v>
      </c>
      <c r="E44" s="41">
        <v>51.83</v>
      </c>
      <c r="F44" s="58">
        <v>-0.6</v>
      </c>
      <c r="G44" s="43" t="s">
        <v>39</v>
      </c>
      <c r="H44" s="59">
        <v>123</v>
      </c>
      <c r="I44" s="59">
        <v>123</v>
      </c>
      <c r="J44" s="45"/>
      <c r="K44" s="45" t="s">
        <v>256</v>
      </c>
      <c r="L44" s="9" t="s">
        <v>257</v>
      </c>
      <c r="M44" s="46">
        <v>3710</v>
      </c>
      <c r="N44" s="47" t="s">
        <v>258</v>
      </c>
      <c r="O44" s="47"/>
      <c r="P44" s="48">
        <v>49</v>
      </c>
      <c r="Q44" s="48">
        <v>27</v>
      </c>
      <c r="R44" s="48">
        <v>29</v>
      </c>
      <c r="S44" s="48">
        <v>5</v>
      </c>
      <c r="T44" s="48">
        <v>59</v>
      </c>
      <c r="U44" s="48">
        <v>49</v>
      </c>
      <c r="V44" s="49">
        <f>P44+(Q44/60)+(R44/3600)</f>
        <v>49.45805555555556</v>
      </c>
      <c r="W44" s="49">
        <f>S44+(T44/60)+(U44/3600)</f>
        <v>5.996944444444445</v>
      </c>
      <c r="Y44" s="50"/>
      <c r="Z44" s="51"/>
      <c r="AA44" s="51"/>
      <c r="AB44" s="52"/>
      <c r="AC44" s="52"/>
      <c r="AD44" s="52"/>
      <c r="AE44" s="52"/>
      <c r="AF44" s="52"/>
      <c r="AG44" s="52"/>
      <c r="AH44" s="53"/>
      <c r="AI44" s="53"/>
      <c r="AJ44" s="54">
        <v>410</v>
      </c>
      <c r="AK44" s="15">
        <v>39</v>
      </c>
      <c r="AL44" s="15">
        <v>449</v>
      </c>
      <c r="AM44" s="16">
        <v>50</v>
      </c>
      <c r="AN44" s="17">
        <v>8.5</v>
      </c>
      <c r="AO44" s="55" t="s">
        <v>259</v>
      </c>
      <c r="AP44" s="56"/>
      <c r="AQ44" s="1"/>
      <c r="AR44" s="18" t="str">
        <f t="shared" si="3"/>
        <v>LX0RSX</v>
      </c>
      <c r="AS44" s="18" t="str">
        <f t="shared" si="4"/>
        <v>51,83 MHz  -0,6&lt;br/&gt;VOICE - FM Access  123&lt;br/&gt; CTCSS123&lt;br/&gt;RUMELANGE&lt;br/&gt;Operational</v>
      </c>
      <c r="AT44" s="57">
        <f t="shared" si="5"/>
        <v>39</v>
      </c>
    </row>
    <row r="45" spans="1:46" ht="15" customHeight="1" outlineLevel="1">
      <c r="A45" s="38" t="s">
        <v>260</v>
      </c>
      <c r="B45" s="39" t="s">
        <v>37</v>
      </c>
      <c r="C45" s="40" t="s">
        <v>38</v>
      </c>
      <c r="D45" s="41" t="s">
        <v>250</v>
      </c>
      <c r="E45" s="41">
        <v>51.83</v>
      </c>
      <c r="F45" s="58">
        <v>-0.6</v>
      </c>
      <c r="G45" s="43" t="s">
        <v>39</v>
      </c>
      <c r="H45" s="65">
        <v>1750</v>
      </c>
      <c r="I45" s="65"/>
      <c r="J45" s="45"/>
      <c r="K45" s="45" t="s">
        <v>241</v>
      </c>
      <c r="L45" s="9" t="s">
        <v>242</v>
      </c>
      <c r="M45" s="46"/>
      <c r="N45" s="47" t="s">
        <v>261</v>
      </c>
      <c r="O45" s="47"/>
      <c r="P45" s="48">
        <v>54</v>
      </c>
      <c r="Q45" s="48">
        <v>47</v>
      </c>
      <c r="R45" s="48">
        <v>53</v>
      </c>
      <c r="S45" s="48">
        <v>11</v>
      </c>
      <c r="T45" s="48">
        <v>38</v>
      </c>
      <c r="U45" s="48">
        <v>14</v>
      </c>
      <c r="V45" s="49">
        <f>P45+(Q45/60)+(R45/3600)</f>
        <v>54.79805555555556</v>
      </c>
      <c r="W45" s="49">
        <f>S45+(T45/60)+(U45/3600)</f>
        <v>11.637222222222222</v>
      </c>
      <c r="X45" s="12" t="s">
        <v>242</v>
      </c>
      <c r="Y45" s="50"/>
      <c r="Z45" s="51" t="s">
        <v>261</v>
      </c>
      <c r="AA45" s="51"/>
      <c r="AB45" s="52">
        <v>54</v>
      </c>
      <c r="AC45" s="52">
        <v>47</v>
      </c>
      <c r="AD45" s="52">
        <v>53</v>
      </c>
      <c r="AE45" s="52">
        <v>11</v>
      </c>
      <c r="AF45" s="52">
        <v>38</v>
      </c>
      <c r="AG45" s="52">
        <v>14</v>
      </c>
      <c r="AH45" s="53">
        <f>AB45+(AC45/60)+(AD45/3600)</f>
        <v>54.79805555555556</v>
      </c>
      <c r="AI45" s="53">
        <f>AE45+(AF45/60)+(AG45/3600)</f>
        <v>11.637222222222222</v>
      </c>
      <c r="AJ45" s="54"/>
      <c r="AM45" s="16">
        <v>20</v>
      </c>
      <c r="AO45" s="55"/>
      <c r="AP45" s="56" t="s">
        <v>262</v>
      </c>
      <c r="AQ45" s="1"/>
      <c r="AR45" s="18" t="str">
        <f t="shared" si="3"/>
        <v>OZ7REZ</v>
      </c>
      <c r="AS45" s="18" t="str">
        <f t="shared" si="4"/>
        <v>51,83 MHz  -0,6&lt;br/&gt;VOICE - FM Access  1750&lt;br/&gt; CTCSS&lt;br/&gt;SAKSKOBING&lt;br/&gt;Operational</v>
      </c>
      <c r="AT45" s="57">
        <f t="shared" si="5"/>
        <v>0</v>
      </c>
    </row>
    <row r="46" spans="1:46" ht="15" customHeight="1" outlineLevel="1">
      <c r="A46" s="38" t="s">
        <v>263</v>
      </c>
      <c r="B46" s="39" t="s">
        <v>37</v>
      </c>
      <c r="C46" s="40" t="s">
        <v>38</v>
      </c>
      <c r="D46" s="41" t="s">
        <v>264</v>
      </c>
      <c r="E46" s="41">
        <v>51.85</v>
      </c>
      <c r="F46" s="58">
        <v>-0.6</v>
      </c>
      <c r="G46" s="43" t="s">
        <v>39</v>
      </c>
      <c r="H46" s="65" t="s">
        <v>229</v>
      </c>
      <c r="I46" s="65"/>
      <c r="J46" s="45"/>
      <c r="K46" s="45" t="s">
        <v>230</v>
      </c>
      <c r="L46" s="9" t="s">
        <v>265</v>
      </c>
      <c r="M46" s="46"/>
      <c r="N46" s="47" t="s">
        <v>266</v>
      </c>
      <c r="O46" s="47"/>
      <c r="P46" s="48"/>
      <c r="Q46" s="48"/>
      <c r="R46" s="48"/>
      <c r="S46" s="48"/>
      <c r="T46" s="48"/>
      <c r="U46" s="48"/>
      <c r="V46" s="49">
        <v>59.396</v>
      </c>
      <c r="W46" s="49">
        <v>16.459</v>
      </c>
      <c r="X46" s="12" t="s">
        <v>265</v>
      </c>
      <c r="Y46" s="50"/>
      <c r="Z46" s="51" t="s">
        <v>266</v>
      </c>
      <c r="AA46" s="51"/>
      <c r="AB46" s="52"/>
      <c r="AC46" s="52"/>
      <c r="AD46" s="52"/>
      <c r="AE46" s="52"/>
      <c r="AF46" s="52"/>
      <c r="AG46" s="52"/>
      <c r="AH46" s="53"/>
      <c r="AI46" s="53"/>
      <c r="AJ46" s="54"/>
      <c r="AO46" s="55"/>
      <c r="AP46" s="56"/>
      <c r="AQ46" s="1"/>
      <c r="AR46" s="18" t="str">
        <f t="shared" si="3"/>
        <v>SK5LW/R</v>
      </c>
      <c r="AS46" s="18" t="str">
        <f t="shared" si="4"/>
        <v>51,85 MHz  -0,6&lt;br/&gt;VOICE - FM Access  Carrier&lt;br/&gt; CTCSS&lt;br/&gt;ESKILTUNA&lt;br/&gt;Operational</v>
      </c>
      <c r="AT46" s="57">
        <f t="shared" si="5"/>
        <v>0</v>
      </c>
    </row>
    <row r="47" spans="1:46" ht="15" customHeight="1" outlineLevel="1">
      <c r="A47" s="38" t="s">
        <v>267</v>
      </c>
      <c r="B47" s="39" t="s">
        <v>37</v>
      </c>
      <c r="C47" s="40" t="s">
        <v>38</v>
      </c>
      <c r="D47" s="41" t="s">
        <v>264</v>
      </c>
      <c r="E47" s="41">
        <v>51.85</v>
      </c>
      <c r="F47" s="58">
        <v>-0.6</v>
      </c>
      <c r="G47" s="43" t="s">
        <v>39</v>
      </c>
      <c r="H47" s="65"/>
      <c r="I47" s="65"/>
      <c r="J47" s="64" t="s">
        <v>268</v>
      </c>
      <c r="K47" s="45" t="s">
        <v>236</v>
      </c>
      <c r="L47" s="9" t="s">
        <v>269</v>
      </c>
      <c r="M47" s="46"/>
      <c r="N47" s="47" t="s">
        <v>270</v>
      </c>
      <c r="O47" s="47"/>
      <c r="P47" s="48"/>
      <c r="Q47" s="48"/>
      <c r="R47" s="48"/>
      <c r="S47" s="48"/>
      <c r="T47" s="48"/>
      <c r="U47" s="48"/>
      <c r="V47" s="49">
        <v>48.063</v>
      </c>
      <c r="W47" s="49">
        <v>14.459</v>
      </c>
      <c r="Y47" s="50"/>
      <c r="Z47" s="51"/>
      <c r="AA47" s="51"/>
      <c r="AB47" s="52"/>
      <c r="AC47" s="52"/>
      <c r="AD47" s="52"/>
      <c r="AE47" s="52"/>
      <c r="AF47" s="52"/>
      <c r="AG47" s="52"/>
      <c r="AH47" s="53"/>
      <c r="AI47" s="53"/>
      <c r="AL47" s="54">
        <v>330</v>
      </c>
      <c r="AO47" s="55"/>
      <c r="AP47" s="56" t="s">
        <v>271</v>
      </c>
      <c r="AQ47" s="1"/>
      <c r="AR47" s="18" t="str">
        <f t="shared" si="3"/>
        <v>OE5XYP</v>
      </c>
      <c r="AS47" s="18" t="str">
        <f t="shared" si="4"/>
        <v>51,85 MHz  -0,6&lt;br/&gt;VOICE - FM Access  &lt;br/&gt; CTCSS&lt;br/&gt;STEYR&lt;br/&gt;Operational</v>
      </c>
      <c r="AT47" s="57">
        <f t="shared" si="5"/>
        <v>0</v>
      </c>
    </row>
    <row r="48" spans="1:46" ht="15" customHeight="1" outlineLevel="1">
      <c r="A48" s="38" t="s">
        <v>272</v>
      </c>
      <c r="B48" s="39" t="s">
        <v>37</v>
      </c>
      <c r="C48" s="40" t="s">
        <v>38</v>
      </c>
      <c r="D48" s="41" t="s">
        <v>264</v>
      </c>
      <c r="E48" s="41">
        <v>51.85</v>
      </c>
      <c r="F48" s="58">
        <v>-0.6</v>
      </c>
      <c r="G48" s="43" t="s">
        <v>39</v>
      </c>
      <c r="H48" s="59">
        <v>118.8</v>
      </c>
      <c r="I48" s="59">
        <v>118.8</v>
      </c>
      <c r="J48" s="45"/>
      <c r="K48" s="45" t="s">
        <v>72</v>
      </c>
      <c r="L48" s="9" t="s">
        <v>273</v>
      </c>
      <c r="M48" s="46" t="s">
        <v>274</v>
      </c>
      <c r="N48" s="47" t="s">
        <v>275</v>
      </c>
      <c r="O48" s="47"/>
      <c r="P48" s="48"/>
      <c r="Q48" s="48"/>
      <c r="R48" s="48"/>
      <c r="S48" s="48"/>
      <c r="T48" s="48"/>
      <c r="U48" s="48"/>
      <c r="V48" s="49">
        <v>42.938</v>
      </c>
      <c r="W48" s="49">
        <v>1.625</v>
      </c>
      <c r="Y48" s="50"/>
      <c r="Z48" s="51"/>
      <c r="AA48" s="51"/>
      <c r="AB48" s="52"/>
      <c r="AC48" s="52"/>
      <c r="AD48" s="52"/>
      <c r="AE48" s="52"/>
      <c r="AF48" s="52"/>
      <c r="AG48" s="52"/>
      <c r="AH48" s="53"/>
      <c r="AI48" s="53"/>
      <c r="AJ48" s="54">
        <v>1190</v>
      </c>
      <c r="AO48" s="55"/>
      <c r="AP48" s="56" t="s">
        <v>276</v>
      </c>
      <c r="AQ48" s="1"/>
      <c r="AR48" s="18" t="str">
        <f t="shared" si="3"/>
        <v>F1ZEY</v>
      </c>
      <c r="AS48" s="18" t="str">
        <f t="shared" si="4"/>
        <v>51,85 MHz  -0,6&lt;br/&gt;VOICE - FM Access  118,8&lt;br/&gt; CTCSS118,8&lt;br/&gt;FOIX (Le prat d' Albis)&lt;br/&gt;Operational</v>
      </c>
      <c r="AT48" s="57">
        <f t="shared" si="5"/>
        <v>0</v>
      </c>
    </row>
    <row r="49" spans="1:46" ht="15" customHeight="1" outlineLevel="1">
      <c r="A49" s="38" t="s">
        <v>277</v>
      </c>
      <c r="B49" s="39" t="s">
        <v>37</v>
      </c>
      <c r="C49" s="40" t="s">
        <v>38</v>
      </c>
      <c r="D49" s="41" t="s">
        <v>264</v>
      </c>
      <c r="E49" s="41">
        <v>51.85</v>
      </c>
      <c r="F49" s="58">
        <v>-0.6</v>
      </c>
      <c r="G49" s="43" t="s">
        <v>39</v>
      </c>
      <c r="H49" s="59">
        <v>183.5</v>
      </c>
      <c r="I49" s="65">
        <v>183.5</v>
      </c>
      <c r="J49" s="64" t="s">
        <v>268</v>
      </c>
      <c r="K49" s="45" t="s">
        <v>236</v>
      </c>
      <c r="L49" s="9" t="s">
        <v>278</v>
      </c>
      <c r="M49" s="46"/>
      <c r="N49" s="47" t="s">
        <v>279</v>
      </c>
      <c r="O49" s="47"/>
      <c r="P49" s="48">
        <v>47</v>
      </c>
      <c r="Q49" s="48">
        <v>11</v>
      </c>
      <c r="R49" s="48">
        <v>37</v>
      </c>
      <c r="S49" s="48">
        <v>12</v>
      </c>
      <c r="T49" s="48">
        <v>41</v>
      </c>
      <c r="U49" s="48">
        <v>12</v>
      </c>
      <c r="V49" s="49">
        <f aca="true" t="shared" si="6" ref="V49:V55">P49+(Q49/60)+(R49/3600)</f>
        <v>47.19361111111111</v>
      </c>
      <c r="W49" s="49">
        <f aca="true" t="shared" si="7" ref="W49:W55">S49+(T49/60)+(U49/3600)</f>
        <v>12.686666666666667</v>
      </c>
      <c r="X49" s="12" t="s">
        <v>278</v>
      </c>
      <c r="Y49" s="50"/>
      <c r="Z49" s="51" t="s">
        <v>279</v>
      </c>
      <c r="AA49" s="51"/>
      <c r="AB49" s="52"/>
      <c r="AC49" s="52"/>
      <c r="AD49" s="52"/>
      <c r="AE49" s="52"/>
      <c r="AF49" s="52"/>
      <c r="AG49" s="52"/>
      <c r="AH49" s="53"/>
      <c r="AI49" s="53"/>
      <c r="AJ49" s="54">
        <v>3029</v>
      </c>
      <c r="AO49" s="55"/>
      <c r="AP49" s="56" t="s">
        <v>280</v>
      </c>
      <c r="AQ49" s="1"/>
      <c r="AR49" s="18" t="str">
        <f aca="true" t="shared" si="8" ref="AR49:AR67">A49</f>
        <v>OE2XHL</v>
      </c>
      <c r="AS49" s="18" t="str">
        <f aca="true" t="shared" si="9" ref="AS49:AS67">E49&amp;" MHz  "&amp;F49&amp;"&lt;br/&gt;"&amp;B49&amp;" Access  "&amp;H49&amp;"&lt;br/&gt;"&amp;" CTCSS"&amp;I49&amp;"&lt;br/&gt;"&amp;N49&amp;"&lt;br/&gt;"&amp;C49</f>
        <v>51,85 MHz  -0,6&lt;br/&gt;VOICE - FM Access  183,5&lt;br/&gt; CTCSS183,5&lt;br/&gt;KITZSTEINHORN&lt;br/&gt;Operational</v>
      </c>
      <c r="AT49" s="57">
        <f aca="true" t="shared" si="10" ref="AT49:AT67">AK49</f>
        <v>0</v>
      </c>
    </row>
    <row r="50" spans="1:46" ht="15" customHeight="1" outlineLevel="1">
      <c r="A50" s="38" t="s">
        <v>281</v>
      </c>
      <c r="B50" s="39" t="s">
        <v>37</v>
      </c>
      <c r="C50" s="40" t="s">
        <v>38</v>
      </c>
      <c r="D50" s="41" t="s">
        <v>264</v>
      </c>
      <c r="E50" s="41">
        <v>51.85</v>
      </c>
      <c r="F50" s="58">
        <v>-0.6</v>
      </c>
      <c r="G50" s="43" t="s">
        <v>39</v>
      </c>
      <c r="H50" s="59">
        <v>186.2</v>
      </c>
      <c r="I50" s="59">
        <v>186.2</v>
      </c>
      <c r="J50" s="45"/>
      <c r="K50" s="45" t="s">
        <v>203</v>
      </c>
      <c r="L50" s="9" t="s">
        <v>204</v>
      </c>
      <c r="M50" s="46"/>
      <c r="N50" s="47" t="s">
        <v>282</v>
      </c>
      <c r="O50" s="47"/>
      <c r="P50" s="48"/>
      <c r="Q50" s="48"/>
      <c r="R50" s="48"/>
      <c r="S50" s="48"/>
      <c r="T50" s="48"/>
      <c r="U50" s="48"/>
      <c r="V50" s="49">
        <v>46.563</v>
      </c>
      <c r="W50" s="49">
        <v>7.875</v>
      </c>
      <c r="X50" s="12" t="s">
        <v>204</v>
      </c>
      <c r="Y50" s="50"/>
      <c r="Z50" s="51" t="s">
        <v>282</v>
      </c>
      <c r="AA50" s="51"/>
      <c r="AB50" s="52"/>
      <c r="AC50" s="52"/>
      <c r="AD50" s="52"/>
      <c r="AE50" s="52"/>
      <c r="AF50" s="52"/>
      <c r="AG50" s="52"/>
      <c r="AH50" s="53"/>
      <c r="AI50" s="53"/>
      <c r="AJ50" s="54">
        <v>2970</v>
      </c>
      <c r="AM50" s="16">
        <v>25</v>
      </c>
      <c r="AO50" s="55"/>
      <c r="AP50" s="56"/>
      <c r="AQ50" s="1"/>
      <c r="AR50" s="18" t="str">
        <f t="shared" si="8"/>
        <v>HB9F</v>
      </c>
      <c r="AS50" s="18" t="str">
        <f t="shared" si="9"/>
        <v>51,85 MHz  -0,6&lt;br/&gt;VOICE - FM Access  186,2&lt;br/&gt; CTCSS186,2&lt;br/&gt;SCHILTHORN "Piz Gloria"&lt;br/&gt;Operational</v>
      </c>
      <c r="AT50" s="57">
        <f t="shared" si="10"/>
        <v>0</v>
      </c>
    </row>
    <row r="51" spans="1:46" ht="15" customHeight="1" outlineLevel="1">
      <c r="A51" s="38" t="s">
        <v>283</v>
      </c>
      <c r="B51" s="39" t="s">
        <v>37</v>
      </c>
      <c r="C51" s="40" t="s">
        <v>38</v>
      </c>
      <c r="D51" s="41" t="s">
        <v>264</v>
      </c>
      <c r="E51" s="41">
        <v>51.85</v>
      </c>
      <c r="F51" s="58">
        <v>-0.6</v>
      </c>
      <c r="G51" s="43" t="s">
        <v>39</v>
      </c>
      <c r="H51" s="65">
        <v>1750</v>
      </c>
      <c r="I51" s="65"/>
      <c r="J51" s="45"/>
      <c r="K51" s="45" t="s">
        <v>284</v>
      </c>
      <c r="L51" s="9" t="s">
        <v>285</v>
      </c>
      <c r="M51" s="46"/>
      <c r="N51" s="47" t="s">
        <v>286</v>
      </c>
      <c r="O51" s="47"/>
      <c r="P51" s="48">
        <v>62</v>
      </c>
      <c r="Q51" s="48">
        <v>58</v>
      </c>
      <c r="R51" s="48">
        <v>20</v>
      </c>
      <c r="S51" s="48">
        <v>23</v>
      </c>
      <c r="T51" s="48">
        <v>0</v>
      </c>
      <c r="U51" s="48">
        <v>13</v>
      </c>
      <c r="V51" s="49">
        <f t="shared" si="6"/>
        <v>62.97222222222222</v>
      </c>
      <c r="W51" s="49">
        <f t="shared" si="7"/>
        <v>23.003611111111113</v>
      </c>
      <c r="X51" s="12" t="s">
        <v>287</v>
      </c>
      <c r="Y51" s="50"/>
      <c r="Z51" s="51" t="s">
        <v>286</v>
      </c>
      <c r="AA51" s="51"/>
      <c r="AB51" s="52">
        <v>62</v>
      </c>
      <c r="AC51" s="52">
        <v>58</v>
      </c>
      <c r="AD51" s="52">
        <v>20</v>
      </c>
      <c r="AE51" s="52">
        <v>23</v>
      </c>
      <c r="AF51" s="52">
        <v>0</v>
      </c>
      <c r="AG51" s="52">
        <v>13</v>
      </c>
      <c r="AH51" s="53">
        <f>AB51+(AC51/60)+(AD51/3600)</f>
        <v>62.97222222222222</v>
      </c>
      <c r="AI51" s="53">
        <f>AE51+(AF51/60)+(AG51/3600)</f>
        <v>23.003611111111113</v>
      </c>
      <c r="AJ51" s="54">
        <v>140</v>
      </c>
      <c r="AK51" s="15">
        <v>12</v>
      </c>
      <c r="AM51" s="16">
        <v>10</v>
      </c>
      <c r="AO51" s="55"/>
      <c r="AP51" s="56" t="s">
        <v>288</v>
      </c>
      <c r="AQ51" s="1"/>
      <c r="AR51" s="18" t="str">
        <f t="shared" si="8"/>
        <v>OH6RVC</v>
      </c>
      <c r="AS51" s="18" t="str">
        <f t="shared" si="9"/>
        <v>51,85 MHz  -0,6&lt;br/&gt;VOICE - FM Access  1750&lt;br/&gt; CTCSS&lt;br/&gt;LAPUA&lt;br/&gt;Operational</v>
      </c>
      <c r="AT51" s="57">
        <f t="shared" si="10"/>
        <v>12</v>
      </c>
    </row>
    <row r="52" spans="1:46" ht="15" customHeight="1" outlineLevel="1">
      <c r="A52" s="38" t="s">
        <v>289</v>
      </c>
      <c r="B52" s="39" t="s">
        <v>37</v>
      </c>
      <c r="C52" s="40" t="s">
        <v>38</v>
      </c>
      <c r="D52" s="41" t="s">
        <v>290</v>
      </c>
      <c r="E52" s="41">
        <v>51.87</v>
      </c>
      <c r="F52" s="58">
        <v>-0.6</v>
      </c>
      <c r="G52" s="43" t="s">
        <v>39</v>
      </c>
      <c r="H52" s="59">
        <v>88.5</v>
      </c>
      <c r="I52" s="59">
        <v>88.5</v>
      </c>
      <c r="J52" s="45"/>
      <c r="K52" s="45" t="s">
        <v>72</v>
      </c>
      <c r="L52" s="9" t="s">
        <v>291</v>
      </c>
      <c r="M52" s="46"/>
      <c r="N52" s="47" t="s">
        <v>292</v>
      </c>
      <c r="O52" s="47"/>
      <c r="P52" s="48"/>
      <c r="Q52" s="48"/>
      <c r="R52" s="48"/>
      <c r="S52" s="48"/>
      <c r="T52" s="48"/>
      <c r="U52" s="48"/>
      <c r="V52" s="49">
        <v>45.646</v>
      </c>
      <c r="W52" s="49">
        <v>1.042</v>
      </c>
      <c r="Y52" s="50"/>
      <c r="Z52" s="51"/>
      <c r="AA52" s="51"/>
      <c r="AB52" s="52"/>
      <c r="AC52" s="52"/>
      <c r="AD52" s="52"/>
      <c r="AE52" s="52"/>
      <c r="AF52" s="52"/>
      <c r="AG52" s="52"/>
      <c r="AH52" s="53"/>
      <c r="AI52" s="53"/>
      <c r="AJ52" s="54"/>
      <c r="AL52" s="15">
        <v>535</v>
      </c>
      <c r="AM52" s="16">
        <v>50</v>
      </c>
      <c r="AO52" s="55"/>
      <c r="AP52" s="56" t="s">
        <v>293</v>
      </c>
      <c r="AQ52" s="1"/>
      <c r="AR52" s="18" t="str">
        <f t="shared" si="8"/>
        <v>F1ZSN</v>
      </c>
      <c r="AS52" s="18" t="str">
        <f t="shared" si="9"/>
        <v>51,87 MHz  -0,6&lt;br/&gt;VOICE - FM Access  88,5&lt;br/&gt; CTCSS88,5&lt;br/&gt;BUSSIERE GALANT Grelette&lt;br/&gt;Operational</v>
      </c>
      <c r="AT52" s="57">
        <f t="shared" si="10"/>
        <v>0</v>
      </c>
    </row>
    <row r="53" spans="1:46" ht="15" customHeight="1" outlineLevel="1">
      <c r="A53" s="38" t="s">
        <v>294</v>
      </c>
      <c r="B53" s="39" t="s">
        <v>37</v>
      </c>
      <c r="C53" s="40" t="s">
        <v>38</v>
      </c>
      <c r="D53" s="41" t="s">
        <v>290</v>
      </c>
      <c r="E53" s="41">
        <v>51.87</v>
      </c>
      <c r="F53" s="58">
        <v>-0.6</v>
      </c>
      <c r="G53" s="43" t="s">
        <v>39</v>
      </c>
      <c r="H53" s="59">
        <v>123</v>
      </c>
      <c r="I53" s="65"/>
      <c r="J53" s="45"/>
      <c r="K53" s="45" t="s">
        <v>236</v>
      </c>
      <c r="L53" s="9" t="s">
        <v>295</v>
      </c>
      <c r="M53" s="46"/>
      <c r="N53" s="47" t="s">
        <v>296</v>
      </c>
      <c r="O53" s="47"/>
      <c r="P53" s="48"/>
      <c r="Q53" s="48"/>
      <c r="R53" s="48"/>
      <c r="S53" s="48"/>
      <c r="T53" s="48"/>
      <c r="U53" s="48"/>
      <c r="V53" s="49">
        <v>47.188</v>
      </c>
      <c r="W53" s="49">
        <v>15.459</v>
      </c>
      <c r="X53" s="12" t="s">
        <v>295</v>
      </c>
      <c r="Y53" s="50"/>
      <c r="Z53" s="51" t="s">
        <v>296</v>
      </c>
      <c r="AA53" s="51"/>
      <c r="AB53" s="52"/>
      <c r="AC53" s="52"/>
      <c r="AD53" s="52"/>
      <c r="AE53" s="52"/>
      <c r="AF53" s="52"/>
      <c r="AG53" s="52"/>
      <c r="AH53" s="53"/>
      <c r="AI53" s="53"/>
      <c r="AJ53" s="54">
        <v>1450</v>
      </c>
      <c r="AM53" s="16">
        <v>10</v>
      </c>
      <c r="AO53" s="55"/>
      <c r="AP53" s="56" t="s">
        <v>297</v>
      </c>
      <c r="AQ53" s="1"/>
      <c r="AR53" s="18" t="str">
        <f t="shared" si="8"/>
        <v>OE6XRF</v>
      </c>
      <c r="AS53" s="18" t="str">
        <f t="shared" si="9"/>
        <v>51,87 MHz  -0,6&lt;br/&gt;VOICE - FM Access  123&lt;br/&gt; CTCSS&lt;br/&gt;GRAZ/SCHöCKL&lt;br/&gt;Operational</v>
      </c>
      <c r="AT53" s="57">
        <f t="shared" si="10"/>
        <v>0</v>
      </c>
    </row>
    <row r="54" spans="1:46" ht="15" customHeight="1" outlineLevel="1">
      <c r="A54" s="38" t="s">
        <v>298</v>
      </c>
      <c r="B54" s="39" t="s">
        <v>37</v>
      </c>
      <c r="C54" s="61" t="s">
        <v>299</v>
      </c>
      <c r="D54" s="41" t="s">
        <v>290</v>
      </c>
      <c r="E54" s="41">
        <v>51.87</v>
      </c>
      <c r="F54" s="58">
        <v>-0.6</v>
      </c>
      <c r="G54" s="43" t="s">
        <v>39</v>
      </c>
      <c r="H54" s="59">
        <v>131.8</v>
      </c>
      <c r="I54" s="59">
        <v>131.8</v>
      </c>
      <c r="J54" s="45"/>
      <c r="K54" s="45" t="s">
        <v>300</v>
      </c>
      <c r="L54" s="9" t="s">
        <v>301</v>
      </c>
      <c r="M54" s="46">
        <v>1060</v>
      </c>
      <c r="N54" s="47" t="s">
        <v>302</v>
      </c>
      <c r="O54" s="47" t="s">
        <v>303</v>
      </c>
      <c r="P54" s="48">
        <v>50</v>
      </c>
      <c r="Q54" s="48">
        <v>50</v>
      </c>
      <c r="R54" s="48">
        <v>27</v>
      </c>
      <c r="S54" s="48">
        <v>4</v>
      </c>
      <c r="T54" s="48">
        <v>20</v>
      </c>
      <c r="U54" s="48">
        <v>22</v>
      </c>
      <c r="V54" s="49">
        <f>P54+(Q54/60)+(R54/3600)</f>
        <v>50.840833333333336</v>
      </c>
      <c r="W54" s="49">
        <f>S54+(T54/60)+(U54/3600)</f>
        <v>4.339444444444444</v>
      </c>
      <c r="Y54" s="50"/>
      <c r="Z54" s="51"/>
      <c r="AA54" s="51"/>
      <c r="AB54" s="52"/>
      <c r="AC54" s="52"/>
      <c r="AD54" s="52"/>
      <c r="AE54" s="52"/>
      <c r="AF54" s="52"/>
      <c r="AG54" s="52"/>
      <c r="AH54" s="53"/>
      <c r="AI54" s="53"/>
      <c r="AJ54" s="54">
        <v>20</v>
      </c>
      <c r="AK54" s="15">
        <v>155</v>
      </c>
      <c r="AL54" s="15">
        <v>175</v>
      </c>
      <c r="AM54" s="16">
        <v>50</v>
      </c>
      <c r="AN54" s="17">
        <v>3.4</v>
      </c>
      <c r="AO54" s="55"/>
      <c r="AP54" s="56" t="s">
        <v>304</v>
      </c>
      <c r="AQ54" s="1"/>
      <c r="AR54" s="18" t="str">
        <f t="shared" si="8"/>
        <v>ON0CER</v>
      </c>
      <c r="AS54" s="18" t="str">
        <f t="shared" si="9"/>
        <v>51,87 MHz  -0,6&lt;br/&gt;VOICE - FM Access  131,8&lt;br/&gt; CTCSS131,8&lt;br/&gt;BRUXELLES/BRUSSEL&lt;br/&gt;In preparation</v>
      </c>
      <c r="AT54" s="57">
        <f t="shared" si="10"/>
        <v>155</v>
      </c>
    </row>
    <row r="55" spans="1:46" ht="15" customHeight="1" outlineLevel="1">
      <c r="A55" s="38" t="s">
        <v>305</v>
      </c>
      <c r="B55" s="39" t="s">
        <v>37</v>
      </c>
      <c r="C55" s="40" t="s">
        <v>38</v>
      </c>
      <c r="D55" s="41" t="s">
        <v>290</v>
      </c>
      <c r="E55" s="41">
        <v>51.87</v>
      </c>
      <c r="F55" s="58">
        <v>-0.6</v>
      </c>
      <c r="G55" s="43" t="s">
        <v>39</v>
      </c>
      <c r="H55" s="59">
        <v>82.5</v>
      </c>
      <c r="I55" s="65"/>
      <c r="J55" s="66">
        <v>153537</v>
      </c>
      <c r="K55" s="45" t="s">
        <v>241</v>
      </c>
      <c r="L55" s="9" t="s">
        <v>242</v>
      </c>
      <c r="M55" s="46"/>
      <c r="N55" s="47" t="s">
        <v>306</v>
      </c>
      <c r="O55" s="47"/>
      <c r="P55" s="48">
        <v>55</v>
      </c>
      <c r="Q55" s="48">
        <v>38</v>
      </c>
      <c r="R55" s="48">
        <v>24</v>
      </c>
      <c r="S55" s="48">
        <v>12</v>
      </c>
      <c r="T55" s="48">
        <v>5</v>
      </c>
      <c r="U55" s="48">
        <v>30</v>
      </c>
      <c r="V55" s="49">
        <f t="shared" si="6"/>
        <v>55.64</v>
      </c>
      <c r="W55" s="49">
        <f t="shared" si="7"/>
        <v>12.091666666666667</v>
      </c>
      <c r="X55" s="12" t="s">
        <v>242</v>
      </c>
      <c r="Y55" s="50"/>
      <c r="Z55" s="51" t="s">
        <v>306</v>
      </c>
      <c r="AA55" s="51"/>
      <c r="AB55" s="52">
        <v>55</v>
      </c>
      <c r="AC55" s="52">
        <v>38</v>
      </c>
      <c r="AD55" s="52">
        <v>24</v>
      </c>
      <c r="AE55" s="52">
        <v>12</v>
      </c>
      <c r="AF55" s="52">
        <v>5</v>
      </c>
      <c r="AG55" s="52">
        <v>30</v>
      </c>
      <c r="AH55" s="53">
        <f>AB55+(AC55/60)+(AD55/3600)</f>
        <v>55.64</v>
      </c>
      <c r="AI55" s="53">
        <f>AE55+(AF55/60)+(AG55/3600)</f>
        <v>12.091666666666667</v>
      </c>
      <c r="AJ55" s="54">
        <v>40</v>
      </c>
      <c r="AK55" s="15">
        <v>178</v>
      </c>
      <c r="AM55" s="16">
        <v>15</v>
      </c>
      <c r="AN55" s="17">
        <v>3</v>
      </c>
      <c r="AO55" s="55"/>
      <c r="AP55" s="56" t="s">
        <v>307</v>
      </c>
      <c r="AQ55" s="1"/>
      <c r="AR55" s="18" t="str">
        <f t="shared" si="8"/>
        <v>OZ3REZ</v>
      </c>
      <c r="AS55" s="18" t="str">
        <f t="shared" si="9"/>
        <v>51,87 MHz  -0,6&lt;br/&gt;VOICE - FM Access  82,5&lt;br/&gt; CTCSS&lt;br/&gt;ROSKILDE "Kara"&lt;br/&gt;Operational</v>
      </c>
      <c r="AT55" s="57">
        <f t="shared" si="10"/>
        <v>178</v>
      </c>
    </row>
    <row r="56" spans="1:46" ht="15" customHeight="1" outlineLevel="1">
      <c r="A56" s="38" t="s">
        <v>308</v>
      </c>
      <c r="B56" s="39" t="s">
        <v>37</v>
      </c>
      <c r="C56" s="61" t="s">
        <v>222</v>
      </c>
      <c r="D56" s="41" t="s">
        <v>309</v>
      </c>
      <c r="E56" s="41">
        <v>51.89</v>
      </c>
      <c r="F56" s="58">
        <v>-0.6</v>
      </c>
      <c r="G56" s="43" t="s">
        <v>39</v>
      </c>
      <c r="H56" s="59"/>
      <c r="I56" s="65"/>
      <c r="J56" s="45"/>
      <c r="K56" s="45" t="s">
        <v>236</v>
      </c>
      <c r="L56" s="9" t="s">
        <v>310</v>
      </c>
      <c r="M56" s="46"/>
      <c r="N56" s="47" t="s">
        <v>311</v>
      </c>
      <c r="O56" s="47"/>
      <c r="P56" s="48"/>
      <c r="Q56" s="48"/>
      <c r="R56" s="48"/>
      <c r="S56" s="48"/>
      <c r="T56" s="48"/>
      <c r="U56" s="48"/>
      <c r="V56" s="49">
        <v>47.813</v>
      </c>
      <c r="W56" s="49">
        <v>13.125</v>
      </c>
      <c r="Y56" s="50"/>
      <c r="Z56" s="51"/>
      <c r="AA56" s="51"/>
      <c r="AB56" s="52"/>
      <c r="AC56" s="52"/>
      <c r="AD56" s="52"/>
      <c r="AE56" s="52"/>
      <c r="AF56" s="52"/>
      <c r="AG56" s="52"/>
      <c r="AH56" s="53"/>
      <c r="AI56" s="53"/>
      <c r="AJ56" s="54"/>
      <c r="AL56" s="15">
        <v>1288</v>
      </c>
      <c r="AO56" s="55"/>
      <c r="AP56" s="56" t="s">
        <v>312</v>
      </c>
      <c r="AQ56" s="1"/>
      <c r="AR56" s="18" t="str">
        <f t="shared" si="8"/>
        <v>OE2XZR</v>
      </c>
      <c r="AS56" s="18" t="str">
        <f t="shared" si="9"/>
        <v>51,89 MHz  -0,6&lt;br/&gt;VOICE - FM Access  &lt;br/&gt; CTCSS&lt;br/&gt;SALZBURG Gaisberg&lt;br/&gt;Planned</v>
      </c>
      <c r="AT56" s="57">
        <f t="shared" si="10"/>
        <v>0</v>
      </c>
    </row>
    <row r="57" spans="1:46" ht="15" customHeight="1" outlineLevel="1">
      <c r="A57" s="38" t="s">
        <v>313</v>
      </c>
      <c r="B57" s="39" t="s">
        <v>37</v>
      </c>
      <c r="C57" s="40" t="s">
        <v>38</v>
      </c>
      <c r="D57" s="41" t="s">
        <v>309</v>
      </c>
      <c r="E57" s="41">
        <v>51.89</v>
      </c>
      <c r="F57" s="58">
        <v>-0.6</v>
      </c>
      <c r="G57" s="43" t="s">
        <v>39</v>
      </c>
      <c r="H57" s="65">
        <v>123</v>
      </c>
      <c r="I57" s="65">
        <v>123</v>
      </c>
      <c r="J57" s="67"/>
      <c r="K57" s="45" t="s">
        <v>210</v>
      </c>
      <c r="L57" s="9" t="s">
        <v>314</v>
      </c>
      <c r="M57" s="46"/>
      <c r="N57" s="47" t="s">
        <v>315</v>
      </c>
      <c r="O57" s="47"/>
      <c r="P57" s="48"/>
      <c r="Q57" s="48"/>
      <c r="R57" s="48"/>
      <c r="S57" s="48"/>
      <c r="T57" s="48"/>
      <c r="U57" s="48"/>
      <c r="V57" s="49">
        <v>46.188</v>
      </c>
      <c r="W57" s="49">
        <v>15.125</v>
      </c>
      <c r="X57" s="12" t="s">
        <v>314</v>
      </c>
      <c r="Y57" s="50"/>
      <c r="Z57" s="51" t="s">
        <v>315</v>
      </c>
      <c r="AA57" s="51"/>
      <c r="AB57" s="52"/>
      <c r="AC57" s="52"/>
      <c r="AD57" s="52"/>
      <c r="AE57" s="52"/>
      <c r="AF57" s="52"/>
      <c r="AG57" s="52"/>
      <c r="AH57" s="53"/>
      <c r="AI57" s="53"/>
      <c r="AJ57" s="54">
        <v>1122</v>
      </c>
      <c r="AO57" s="55"/>
      <c r="AP57" s="56" t="s">
        <v>316</v>
      </c>
      <c r="AQ57" s="1" t="s">
        <v>317</v>
      </c>
      <c r="AR57" s="18" t="str">
        <f t="shared" si="8"/>
        <v>S55VCE</v>
      </c>
      <c r="AS57" s="18" t="str">
        <f t="shared" si="9"/>
        <v>51,89 MHz  -0,6&lt;br/&gt;VOICE - FM Access  123&lt;br/&gt; CTCSS123&lt;br/&gt;MRZLICA&lt;br/&gt;Operational</v>
      </c>
      <c r="AT57" s="57">
        <f t="shared" si="10"/>
        <v>0</v>
      </c>
    </row>
    <row r="58" spans="1:46" ht="15" customHeight="1" outlineLevel="1">
      <c r="A58" s="38" t="s">
        <v>318</v>
      </c>
      <c r="B58" s="39" t="s">
        <v>37</v>
      </c>
      <c r="C58" s="40" t="s">
        <v>38</v>
      </c>
      <c r="D58" s="41" t="s">
        <v>319</v>
      </c>
      <c r="E58" s="41">
        <v>51.9</v>
      </c>
      <c r="F58" s="58">
        <v>-0.6</v>
      </c>
      <c r="G58" s="43" t="s">
        <v>39</v>
      </c>
      <c r="H58" s="59">
        <v>88.5</v>
      </c>
      <c r="I58" s="65">
        <v>88.5</v>
      </c>
      <c r="J58" s="45"/>
      <c r="K58" s="45" t="s">
        <v>217</v>
      </c>
      <c r="L58" s="9" t="s">
        <v>320</v>
      </c>
      <c r="M58" s="46"/>
      <c r="N58" s="47" t="s">
        <v>321</v>
      </c>
      <c r="O58" s="47" t="s">
        <v>322</v>
      </c>
      <c r="P58" s="48"/>
      <c r="Q58" s="48"/>
      <c r="R58" s="48"/>
      <c r="S58" s="48"/>
      <c r="T58" s="48"/>
      <c r="U58" s="48"/>
      <c r="V58" s="49">
        <v>42.313</v>
      </c>
      <c r="W58" s="49">
        <v>1.875</v>
      </c>
      <c r="Y58" s="50"/>
      <c r="Z58" s="51"/>
      <c r="AA58" s="51"/>
      <c r="AB58" s="52"/>
      <c r="AC58" s="52"/>
      <c r="AD58" s="52"/>
      <c r="AE58" s="52"/>
      <c r="AF58" s="52"/>
      <c r="AG58" s="52"/>
      <c r="AH58" s="53"/>
      <c r="AI58" s="53"/>
      <c r="AJ58" s="54"/>
      <c r="AO58" s="55"/>
      <c r="AP58" s="56"/>
      <c r="AQ58" s="1"/>
      <c r="AR58" s="18" t="str">
        <f t="shared" si="8"/>
        <v>ED3YAI</v>
      </c>
      <c r="AS58" s="18" t="str">
        <f t="shared" si="9"/>
        <v>51,9 MHz  -0,6&lt;br/&gt;VOICE - FM Access  88,5&lt;br/&gt; CTCSS88,5&lt;br/&gt;AMIRED GIRONA&lt;br/&gt;Operational</v>
      </c>
      <c r="AT58" s="57">
        <f t="shared" si="10"/>
        <v>0</v>
      </c>
    </row>
    <row r="59" spans="1:46" ht="15" customHeight="1" outlineLevel="1">
      <c r="A59" s="38" t="s">
        <v>323</v>
      </c>
      <c r="B59" s="39" t="s">
        <v>37</v>
      </c>
      <c r="C59" s="68" t="s">
        <v>324</v>
      </c>
      <c r="D59" s="41" t="s">
        <v>325</v>
      </c>
      <c r="E59" s="41">
        <v>51.91</v>
      </c>
      <c r="F59" s="58">
        <v>-0.6</v>
      </c>
      <c r="G59" s="43" t="s">
        <v>39</v>
      </c>
      <c r="H59" s="59">
        <v>77</v>
      </c>
      <c r="I59" s="59">
        <v>77</v>
      </c>
      <c r="J59" s="45"/>
      <c r="K59" s="45" t="s">
        <v>236</v>
      </c>
      <c r="L59" s="9" t="s">
        <v>326</v>
      </c>
      <c r="M59" s="46"/>
      <c r="N59" s="47" t="s">
        <v>327</v>
      </c>
      <c r="O59" s="47"/>
      <c r="P59" s="48"/>
      <c r="Q59" s="48"/>
      <c r="R59" s="48"/>
      <c r="S59" s="48"/>
      <c r="T59" s="48"/>
      <c r="U59" s="48"/>
      <c r="V59" s="49">
        <v>47.229</v>
      </c>
      <c r="W59" s="49">
        <v>11.209</v>
      </c>
      <c r="Y59" s="50"/>
      <c r="Z59" s="51"/>
      <c r="AA59" s="51"/>
      <c r="AB59" s="52"/>
      <c r="AC59" s="52"/>
      <c r="AD59" s="52"/>
      <c r="AE59" s="52"/>
      <c r="AF59" s="52"/>
      <c r="AG59" s="52"/>
      <c r="AH59" s="53"/>
      <c r="AI59" s="53"/>
      <c r="AJ59" s="54"/>
      <c r="AL59" s="15">
        <v>1939</v>
      </c>
      <c r="AO59" s="55"/>
      <c r="AP59" s="56" t="s">
        <v>328</v>
      </c>
      <c r="AQ59" s="1"/>
      <c r="AR59" s="18" t="str">
        <f t="shared" si="8"/>
        <v>OE7XBI</v>
      </c>
      <c r="AS59" s="18" t="str">
        <f t="shared" si="9"/>
        <v>51,91 MHz  -0,6&lt;br/&gt;VOICE - FM Access  77&lt;br/&gt; CTCSS77&lt;br/&gt;RANGGER KÖPFL&lt;br/&gt;Not operational</v>
      </c>
      <c r="AT59" s="57">
        <f t="shared" si="10"/>
        <v>0</v>
      </c>
    </row>
    <row r="60" spans="1:46" ht="15" customHeight="1" outlineLevel="1">
      <c r="A60" s="38" t="s">
        <v>329</v>
      </c>
      <c r="B60" s="39" t="s">
        <v>37</v>
      </c>
      <c r="C60" s="61" t="s">
        <v>299</v>
      </c>
      <c r="D60" s="41" t="s">
        <v>325</v>
      </c>
      <c r="E60" s="41">
        <v>51.91</v>
      </c>
      <c r="F60" s="58">
        <v>-0.6</v>
      </c>
      <c r="G60" s="43" t="s">
        <v>39</v>
      </c>
      <c r="H60" s="59">
        <v>74.4</v>
      </c>
      <c r="I60" s="59">
        <v>74.4</v>
      </c>
      <c r="J60" s="45"/>
      <c r="K60" s="45" t="s">
        <v>300</v>
      </c>
      <c r="L60" s="9" t="s">
        <v>330</v>
      </c>
      <c r="M60" s="46">
        <v>6110</v>
      </c>
      <c r="N60" s="47" t="s">
        <v>331</v>
      </c>
      <c r="O60" s="47" t="s">
        <v>332</v>
      </c>
      <c r="P60" s="48">
        <v>50</v>
      </c>
      <c r="Q60" s="48">
        <v>22</v>
      </c>
      <c r="R60" s="48">
        <v>18</v>
      </c>
      <c r="S60" s="48">
        <v>4</v>
      </c>
      <c r="T60" s="48">
        <v>21</v>
      </c>
      <c r="U60" s="48">
        <v>33</v>
      </c>
      <c r="V60" s="49">
        <f>P60+(Q60/60)+(R60/3600)</f>
        <v>50.37166666666667</v>
      </c>
      <c r="W60" s="49">
        <f>S60+(T60/60)+(U60/3600)</f>
        <v>4.359166666666666</v>
      </c>
      <c r="X60" s="12" t="s">
        <v>330</v>
      </c>
      <c r="Y60" s="50">
        <v>6110</v>
      </c>
      <c r="Z60" s="51" t="s">
        <v>331</v>
      </c>
      <c r="AA60" s="51" t="s">
        <v>332</v>
      </c>
      <c r="AB60" s="52">
        <v>50</v>
      </c>
      <c r="AC60" s="52">
        <v>22</v>
      </c>
      <c r="AD60" s="52">
        <v>18</v>
      </c>
      <c r="AE60" s="52">
        <v>4</v>
      </c>
      <c r="AF60" s="52">
        <v>21</v>
      </c>
      <c r="AG60" s="52">
        <v>33</v>
      </c>
      <c r="AH60" s="53">
        <f>AB60+(AC60/60)+(AD60/3600)</f>
        <v>50.37166666666667</v>
      </c>
      <c r="AI60" s="53">
        <f>AE60+(AF60/60)+(AG60/3600)</f>
        <v>4.359166666666666</v>
      </c>
      <c r="AJ60" s="54">
        <v>194</v>
      </c>
      <c r="AK60" s="15">
        <v>25</v>
      </c>
      <c r="AL60" s="15">
        <v>219</v>
      </c>
      <c r="AM60" s="16">
        <v>50</v>
      </c>
      <c r="AN60" s="17">
        <v>3.35</v>
      </c>
      <c r="AO60" s="55"/>
      <c r="AP60" s="56" t="s">
        <v>333</v>
      </c>
      <c r="AQ60" s="1"/>
      <c r="AR60" s="18" t="str">
        <f t="shared" si="8"/>
        <v>ON0REC</v>
      </c>
      <c r="AS60" s="18" t="str">
        <f t="shared" si="9"/>
        <v>51,91 MHz  -0,6&lt;br/&gt;VOICE - FM Access  74,4&lt;br/&gt; CTCSS74,4&lt;br/&gt;MONTIGNY LE TILLEUL&lt;br/&gt;In preparation</v>
      </c>
      <c r="AT60" s="57">
        <f t="shared" si="10"/>
        <v>25</v>
      </c>
    </row>
    <row r="61" spans="1:46" ht="15" customHeight="1" outlineLevel="1">
      <c r="A61" s="38" t="s">
        <v>334</v>
      </c>
      <c r="B61" s="39" t="s">
        <v>37</v>
      </c>
      <c r="C61" s="40" t="s">
        <v>38</v>
      </c>
      <c r="D61" s="41" t="s">
        <v>325</v>
      </c>
      <c r="E61" s="41">
        <v>51.91</v>
      </c>
      <c r="F61" s="58">
        <v>-0.6</v>
      </c>
      <c r="G61" s="43" t="s">
        <v>39</v>
      </c>
      <c r="H61" s="65">
        <v>1750</v>
      </c>
      <c r="I61" s="59"/>
      <c r="J61" s="45"/>
      <c r="K61" s="45" t="s">
        <v>230</v>
      </c>
      <c r="M61" s="46"/>
      <c r="N61" s="47" t="s">
        <v>335</v>
      </c>
      <c r="O61" s="47"/>
      <c r="P61" s="48"/>
      <c r="Q61" s="48"/>
      <c r="R61" s="48"/>
      <c r="S61" s="48"/>
      <c r="T61" s="48"/>
      <c r="U61" s="48"/>
      <c r="V61" s="49">
        <v>57.265</v>
      </c>
      <c r="W61" s="49">
        <v>16.45</v>
      </c>
      <c r="Y61" s="50"/>
      <c r="Z61" s="51"/>
      <c r="AA61" s="51"/>
      <c r="AB61" s="52"/>
      <c r="AC61" s="52"/>
      <c r="AD61" s="52"/>
      <c r="AE61" s="52"/>
      <c r="AF61" s="52"/>
      <c r="AG61" s="52"/>
      <c r="AH61" s="53"/>
      <c r="AI61" s="53"/>
      <c r="AJ61" s="54"/>
      <c r="AO61" s="55"/>
      <c r="AP61" s="56"/>
      <c r="AQ61" s="1"/>
      <c r="AR61" s="18" t="str">
        <f t="shared" si="8"/>
        <v>SK7RIH</v>
      </c>
      <c r="AS61" s="18" t="str">
        <f t="shared" si="9"/>
        <v>51,91 MHz  -0,6&lt;br/&gt;VOICE - FM Access  1750&lt;br/&gt; CTCSS&lt;br/&gt;Oskarshamn&lt;br/&gt;Operational</v>
      </c>
      <c r="AT61" s="57">
        <f t="shared" si="10"/>
        <v>0</v>
      </c>
    </row>
    <row r="62" spans="1:46" ht="15" customHeight="1" outlineLevel="1">
      <c r="A62" s="63" t="s">
        <v>336</v>
      </c>
      <c r="B62" s="39" t="s">
        <v>37</v>
      </c>
      <c r="C62" s="61" t="s">
        <v>299</v>
      </c>
      <c r="D62" s="41" t="s">
        <v>337</v>
      </c>
      <c r="E62" s="41">
        <v>51.93</v>
      </c>
      <c r="F62" s="58">
        <v>-0.6</v>
      </c>
      <c r="G62" s="43" t="s">
        <v>39</v>
      </c>
      <c r="H62" s="59">
        <v>79.7</v>
      </c>
      <c r="I62" s="59">
        <v>79.7</v>
      </c>
      <c r="K62" s="45" t="s">
        <v>300</v>
      </c>
      <c r="L62" s="9" t="s">
        <v>338</v>
      </c>
      <c r="M62" s="46">
        <v>7880</v>
      </c>
      <c r="N62" s="47" t="s">
        <v>339</v>
      </c>
      <c r="O62" s="47" t="s">
        <v>340</v>
      </c>
      <c r="P62" s="48">
        <v>50</v>
      </c>
      <c r="Q62" s="48">
        <v>45</v>
      </c>
      <c r="R62" s="48">
        <v>50</v>
      </c>
      <c r="S62" s="48">
        <v>3</v>
      </c>
      <c r="T62" s="48">
        <v>44</v>
      </c>
      <c r="U62" s="48">
        <v>41</v>
      </c>
      <c r="V62" s="49">
        <f>P62+(Q62/60)+(R62/3600)</f>
        <v>50.763888888888886</v>
      </c>
      <c r="W62" s="49">
        <f>S62+(T62/60)+(U62/3600)</f>
        <v>3.7447222222222223</v>
      </c>
      <c r="X62" s="12" t="s">
        <v>341</v>
      </c>
      <c r="Y62" s="50">
        <v>9660</v>
      </c>
      <c r="Z62" s="51" t="s">
        <v>342</v>
      </c>
      <c r="AA62" s="51" t="s">
        <v>343</v>
      </c>
      <c r="AB62" s="52">
        <v>50</v>
      </c>
      <c r="AC62" s="52">
        <v>46</v>
      </c>
      <c r="AD62" s="52">
        <v>10</v>
      </c>
      <c r="AE62" s="52">
        <v>3</v>
      </c>
      <c r="AF62" s="52">
        <v>45</v>
      </c>
      <c r="AG62" s="52">
        <v>55</v>
      </c>
      <c r="AH62" s="53">
        <f>AB62+(AC62/60)+(AD62/3600)</f>
        <v>50.769444444444446</v>
      </c>
      <c r="AI62" s="53">
        <f>AE62+(AF62/60)+(AG62/3600)</f>
        <v>3.765277777777778</v>
      </c>
      <c r="AJ62" s="54">
        <v>84</v>
      </c>
      <c r="AK62" s="15">
        <v>17</v>
      </c>
      <c r="AL62" s="15">
        <f>AJ62+AK62</f>
        <v>101</v>
      </c>
      <c r="AM62" s="16">
        <v>50</v>
      </c>
      <c r="AN62" s="17">
        <v>8.15</v>
      </c>
      <c r="AO62" s="55" t="s">
        <v>344</v>
      </c>
      <c r="AP62" s="56" t="s">
        <v>345</v>
      </c>
      <c r="AQ62" s="1" t="s">
        <v>346</v>
      </c>
      <c r="AR62" s="18" t="str">
        <f t="shared" si="8"/>
        <v>ON0GBN</v>
      </c>
      <c r="AS62" s="18" t="str">
        <f t="shared" si="9"/>
        <v>51,93 MHz  -0,6&lt;br/&gt;VOICE - FM Access  79,7&lt;br/&gt; CTCSS79,7&lt;br/&gt;FLOBECQ / VLOESBERG&lt;br/&gt;In preparation</v>
      </c>
      <c r="AT62" s="57">
        <f t="shared" si="10"/>
        <v>17</v>
      </c>
    </row>
    <row r="63" spans="1:46" ht="15" customHeight="1" outlineLevel="1">
      <c r="A63" s="38" t="s">
        <v>347</v>
      </c>
      <c r="B63" s="39" t="s">
        <v>37</v>
      </c>
      <c r="C63" s="40" t="s">
        <v>38</v>
      </c>
      <c r="D63" s="41" t="s">
        <v>337</v>
      </c>
      <c r="E63" s="41">
        <v>51.93</v>
      </c>
      <c r="F63" s="58">
        <v>-0.6</v>
      </c>
      <c r="G63" s="43" t="s">
        <v>39</v>
      </c>
      <c r="H63" s="69" t="s">
        <v>348</v>
      </c>
      <c r="I63" s="59"/>
      <c r="K63" s="45" t="s">
        <v>230</v>
      </c>
      <c r="L63" s="9" t="s">
        <v>349</v>
      </c>
      <c r="M63" s="46"/>
      <c r="N63" s="47" t="s">
        <v>350</v>
      </c>
      <c r="O63" s="47"/>
      <c r="P63" s="48"/>
      <c r="Q63" s="48"/>
      <c r="R63" s="48"/>
      <c r="S63" s="48"/>
      <c r="T63" s="48"/>
      <c r="U63" s="48"/>
      <c r="V63" s="49">
        <v>57.771</v>
      </c>
      <c r="W63" s="49">
        <v>13.459</v>
      </c>
      <c r="X63" s="12" t="s">
        <v>349</v>
      </c>
      <c r="Y63" s="50"/>
      <c r="Z63" s="51" t="s">
        <v>350</v>
      </c>
      <c r="AA63" s="51"/>
      <c r="AB63" s="52"/>
      <c r="AC63" s="52"/>
      <c r="AD63" s="52"/>
      <c r="AE63" s="52"/>
      <c r="AF63" s="52"/>
      <c r="AG63" s="52"/>
      <c r="AH63" s="53"/>
      <c r="AI63" s="53"/>
      <c r="AJ63" s="54"/>
      <c r="AO63" s="55"/>
      <c r="AP63" s="56"/>
      <c r="AQ63" s="1" t="s">
        <v>351</v>
      </c>
      <c r="AR63" s="18" t="str">
        <f t="shared" si="8"/>
        <v>SM6UXW/R</v>
      </c>
      <c r="AS63" s="18" t="str">
        <f t="shared" si="9"/>
        <v>51,93 MHz  -0,6&lt;br/&gt;VOICE - FM Access  dtmf 1 - 1750&lt;br/&gt; CTCSS&lt;br/&gt;ULRICEHAMN&lt;br/&gt;Operational</v>
      </c>
      <c r="AT63" s="57">
        <f t="shared" si="10"/>
        <v>0</v>
      </c>
    </row>
    <row r="64" spans="1:46" ht="15" customHeight="1" outlineLevel="1">
      <c r="A64" s="38" t="s">
        <v>352</v>
      </c>
      <c r="B64" s="39" t="s">
        <v>37</v>
      </c>
      <c r="C64" s="68" t="s">
        <v>324</v>
      </c>
      <c r="D64" s="41" t="s">
        <v>337</v>
      </c>
      <c r="E64" s="41">
        <v>51.93</v>
      </c>
      <c r="F64" s="58">
        <v>-0.6</v>
      </c>
      <c r="G64" s="43" t="s">
        <v>39</v>
      </c>
      <c r="H64" s="69" t="s">
        <v>353</v>
      </c>
      <c r="I64" s="65"/>
      <c r="K64" s="45" t="s">
        <v>236</v>
      </c>
      <c r="L64" s="9" t="s">
        <v>354</v>
      </c>
      <c r="M64" s="46"/>
      <c r="N64" s="47" t="s">
        <v>355</v>
      </c>
      <c r="O64" s="47"/>
      <c r="P64" s="48"/>
      <c r="Q64" s="48"/>
      <c r="R64" s="48"/>
      <c r="S64" s="48"/>
      <c r="T64" s="48"/>
      <c r="U64" s="48"/>
      <c r="V64" s="49">
        <v>47.104</v>
      </c>
      <c r="W64" s="49">
        <v>14.959</v>
      </c>
      <c r="X64" s="12" t="s">
        <v>354</v>
      </c>
      <c r="Y64" s="50"/>
      <c r="Z64" s="51" t="s">
        <v>355</v>
      </c>
      <c r="AA64" s="51"/>
      <c r="AB64" s="52"/>
      <c r="AC64" s="52"/>
      <c r="AD64" s="52"/>
      <c r="AE64" s="52"/>
      <c r="AF64" s="52"/>
      <c r="AG64" s="52"/>
      <c r="AH64" s="53"/>
      <c r="AI64" s="53"/>
      <c r="AJ64" s="54">
        <v>1500</v>
      </c>
      <c r="AM64" s="16">
        <v>10</v>
      </c>
      <c r="AN64" s="17">
        <v>2.15</v>
      </c>
      <c r="AO64" s="55"/>
      <c r="AP64" s="56" t="s">
        <v>356</v>
      </c>
      <c r="AQ64" s="1"/>
      <c r="AR64" s="18" t="str">
        <f t="shared" si="8"/>
        <v>OE6XIE</v>
      </c>
      <c r="AS64" s="18" t="str">
        <f t="shared" si="9"/>
        <v>51,93 MHz  -0,6&lt;br/&gt;VOICE - FM Access  dtmf 3 - 1750&lt;br/&gt; CTCSS&lt;br/&gt;STUBALPE&lt;br/&gt;Not operational</v>
      </c>
      <c r="AT64" s="57">
        <f t="shared" si="10"/>
        <v>0</v>
      </c>
    </row>
    <row r="65" spans="1:46" ht="15" customHeight="1" outlineLevel="1">
      <c r="A65" s="38" t="s">
        <v>357</v>
      </c>
      <c r="B65" s="39" t="s">
        <v>37</v>
      </c>
      <c r="C65" s="40" t="s">
        <v>38</v>
      </c>
      <c r="D65" s="41" t="s">
        <v>358</v>
      </c>
      <c r="E65" s="41">
        <v>51.95</v>
      </c>
      <c r="F65" s="58">
        <v>-0.6</v>
      </c>
      <c r="G65" s="43" t="s">
        <v>39</v>
      </c>
      <c r="H65" s="59">
        <v>88.5</v>
      </c>
      <c r="I65" s="65">
        <v>88.5</v>
      </c>
      <c r="K65" s="45" t="s">
        <v>217</v>
      </c>
      <c r="L65" s="9" t="s">
        <v>359</v>
      </c>
      <c r="M65" s="46"/>
      <c r="N65" s="47" t="s">
        <v>360</v>
      </c>
      <c r="O65" s="47" t="s">
        <v>361</v>
      </c>
      <c r="P65" s="48"/>
      <c r="Q65" s="48"/>
      <c r="R65" s="48"/>
      <c r="S65" s="48"/>
      <c r="T65" s="48"/>
      <c r="U65" s="48"/>
      <c r="V65" s="49">
        <v>40.729</v>
      </c>
      <c r="W65" s="49">
        <v>-4.125</v>
      </c>
      <c r="Y65" s="50"/>
      <c r="Z65" s="51"/>
      <c r="AA65" s="51"/>
      <c r="AB65" s="52"/>
      <c r="AC65" s="52"/>
      <c r="AD65" s="52"/>
      <c r="AE65" s="52"/>
      <c r="AF65" s="52"/>
      <c r="AG65" s="52"/>
      <c r="AH65" s="53"/>
      <c r="AI65" s="53"/>
      <c r="AJ65" s="54"/>
      <c r="AM65" s="16">
        <v>5</v>
      </c>
      <c r="AO65" s="55"/>
      <c r="AP65" s="56"/>
      <c r="AQ65" s="1"/>
      <c r="AR65" s="18" t="str">
        <f t="shared" si="8"/>
        <v>ED4YAW</v>
      </c>
      <c r="AS65" s="18" t="str">
        <f t="shared" si="9"/>
        <v>51,95 MHz  -0,6&lt;br/&gt;VOICE - FM Access  88,5&lt;br/&gt; CTCSS88,5&lt;br/&gt;MADRID GUADARRAMA&lt;br/&gt;Operational</v>
      </c>
      <c r="AT65" s="57">
        <f t="shared" si="10"/>
        <v>0</v>
      </c>
    </row>
    <row r="66" spans="1:46" ht="15" customHeight="1" outlineLevel="1">
      <c r="A66" s="38" t="s">
        <v>362</v>
      </c>
      <c r="B66" s="39" t="s">
        <v>37</v>
      </c>
      <c r="C66" s="40" t="s">
        <v>38</v>
      </c>
      <c r="D66" s="41" t="s">
        <v>358</v>
      </c>
      <c r="E66" s="41">
        <v>51.95</v>
      </c>
      <c r="F66" s="58">
        <v>-0.6</v>
      </c>
      <c r="G66" s="43" t="s">
        <v>39</v>
      </c>
      <c r="H66" s="69">
        <v>91.5</v>
      </c>
      <c r="I66" s="65">
        <v>91.5</v>
      </c>
      <c r="K66" s="45" t="s">
        <v>72</v>
      </c>
      <c r="L66" s="9" t="s">
        <v>363</v>
      </c>
      <c r="M66" s="46"/>
      <c r="N66" s="47" t="s">
        <v>364</v>
      </c>
      <c r="O66" s="47"/>
      <c r="P66" s="48"/>
      <c r="Q66" s="48"/>
      <c r="R66" s="48"/>
      <c r="S66" s="48"/>
      <c r="T66" s="48"/>
      <c r="U66" s="48"/>
      <c r="V66" s="49">
        <v>45.39234</v>
      </c>
      <c r="W66" s="49">
        <v>4.40867</v>
      </c>
      <c r="Y66" s="50"/>
      <c r="Z66" s="51"/>
      <c r="AA66" s="51"/>
      <c r="AB66" s="52"/>
      <c r="AC66" s="52"/>
      <c r="AD66" s="52"/>
      <c r="AE66" s="52"/>
      <c r="AF66" s="52"/>
      <c r="AG66" s="52"/>
      <c r="AH66" s="53"/>
      <c r="AI66" s="53"/>
      <c r="AJ66" s="54"/>
      <c r="AL66" s="15">
        <v>870</v>
      </c>
      <c r="AM66" s="16">
        <v>10</v>
      </c>
      <c r="AO66" s="55"/>
      <c r="AP66" s="56" t="s">
        <v>365</v>
      </c>
      <c r="AQ66" s="1"/>
      <c r="AR66" s="18" t="str">
        <f t="shared" si="8"/>
        <v>F1ZEV</v>
      </c>
      <c r="AS66" s="18" t="str">
        <f t="shared" si="9"/>
        <v>51,95 MHz  -0,6&lt;br/&gt;VOICE - FM Access  91,5&lt;br/&gt; CTCSS91,5&lt;br/&gt;ST ETIENNE (Le Guizet)&lt;br/&gt;Operational</v>
      </c>
      <c r="AT66" s="57">
        <f t="shared" si="10"/>
        <v>0</v>
      </c>
    </row>
    <row r="67" spans="1:46" ht="15" customHeight="1" outlineLevel="1">
      <c r="A67" s="38" t="s">
        <v>366</v>
      </c>
      <c r="B67" s="39" t="s">
        <v>37</v>
      </c>
      <c r="C67" s="40" t="s">
        <v>38</v>
      </c>
      <c r="D67" s="41" t="s">
        <v>358</v>
      </c>
      <c r="E67" s="41">
        <v>51.95</v>
      </c>
      <c r="F67" s="58">
        <v>-0.6</v>
      </c>
      <c r="G67" s="43" t="s">
        <v>39</v>
      </c>
      <c r="H67" s="65">
        <v>1750</v>
      </c>
      <c r="I67" s="59">
        <v>100</v>
      </c>
      <c r="K67" s="45" t="s">
        <v>230</v>
      </c>
      <c r="L67" s="9" t="s">
        <v>367</v>
      </c>
      <c r="M67" s="46"/>
      <c r="N67" s="47" t="s">
        <v>368</v>
      </c>
      <c r="O67" s="47"/>
      <c r="P67" s="48"/>
      <c r="Q67" s="48"/>
      <c r="R67" s="48"/>
      <c r="S67" s="48"/>
      <c r="T67" s="48"/>
      <c r="U67" s="48"/>
      <c r="V67" s="49">
        <v>65.896</v>
      </c>
      <c r="W67" s="49">
        <v>22.792</v>
      </c>
      <c r="X67" s="12" t="s">
        <v>367</v>
      </c>
      <c r="Y67" s="50"/>
      <c r="Z67" s="51" t="s">
        <v>368</v>
      </c>
      <c r="AA67" s="51"/>
      <c r="AB67" s="52"/>
      <c r="AC67" s="52"/>
      <c r="AD67" s="52"/>
      <c r="AE67" s="52"/>
      <c r="AF67" s="52"/>
      <c r="AG67" s="52"/>
      <c r="AH67" s="53"/>
      <c r="AI67" s="53"/>
      <c r="AJ67" s="54"/>
      <c r="AO67" s="55"/>
      <c r="AP67" s="56" t="s">
        <v>369</v>
      </c>
      <c r="AQ67" s="1"/>
      <c r="AR67" s="18" t="str">
        <f t="shared" si="8"/>
        <v>SK2HG/R</v>
      </c>
      <c r="AS67" s="18" t="str">
        <f t="shared" si="9"/>
        <v>51,95 MHz  -0,6&lt;br/&gt;VOICE - FM Access  1750&lt;br/&gt; CTCSS100&lt;br/&gt;KALIX&lt;br/&gt;Operational</v>
      </c>
      <c r="AT67" s="57">
        <f t="shared" si="10"/>
        <v>0</v>
      </c>
    </row>
    <row r="68" spans="1:46" ht="15" customHeight="1" outlineLevel="1">
      <c r="A68" s="38" t="s">
        <v>370</v>
      </c>
      <c r="B68" s="39" t="s">
        <v>37</v>
      </c>
      <c r="C68" s="40" t="s">
        <v>38</v>
      </c>
      <c r="D68" s="41" t="s">
        <v>358</v>
      </c>
      <c r="E68" s="41">
        <v>51.95</v>
      </c>
      <c r="F68" s="58">
        <v>-0.6</v>
      </c>
      <c r="G68" s="43" t="s">
        <v>39</v>
      </c>
      <c r="H68" s="59">
        <v>77</v>
      </c>
      <c r="I68" s="59">
        <v>77</v>
      </c>
      <c r="K68" s="45" t="s">
        <v>230</v>
      </c>
      <c r="L68" s="9" t="s">
        <v>371</v>
      </c>
      <c r="M68" s="46"/>
      <c r="N68" s="47" t="s">
        <v>372</v>
      </c>
      <c r="O68" s="47"/>
      <c r="P68" s="48">
        <v>58</v>
      </c>
      <c r="Q68" s="48">
        <v>59</v>
      </c>
      <c r="R68" s="48">
        <v>34</v>
      </c>
      <c r="S68" s="48">
        <v>18</v>
      </c>
      <c r="T68" s="48">
        <v>6</v>
      </c>
      <c r="U68" s="48">
        <v>45</v>
      </c>
      <c r="V68" s="49">
        <f>P68+(Q68/60)+(R68/3600)</f>
        <v>58.99277777777778</v>
      </c>
      <c r="W68" s="49">
        <f>S68+(T68/60)+(U68/3600)</f>
        <v>18.1125</v>
      </c>
      <c r="X68" s="12" t="s">
        <v>371</v>
      </c>
      <c r="Y68" s="50"/>
      <c r="Z68" s="51" t="s">
        <v>372</v>
      </c>
      <c r="AA68" s="51"/>
      <c r="AB68" s="52">
        <v>58</v>
      </c>
      <c r="AC68" s="52">
        <v>59</v>
      </c>
      <c r="AD68" s="52">
        <v>34</v>
      </c>
      <c r="AE68" s="52">
        <v>18</v>
      </c>
      <c r="AF68" s="52">
        <v>6</v>
      </c>
      <c r="AG68" s="52">
        <v>45</v>
      </c>
      <c r="AH68" s="53">
        <f>AB68+(AC68/60)+(AD68/3600)</f>
        <v>58.99277777777778</v>
      </c>
      <c r="AI68" s="53">
        <f>AE68+(AF68/60)+(AG68/3600)</f>
        <v>18.1125</v>
      </c>
      <c r="AJ68" s="54"/>
      <c r="AO68" s="55"/>
      <c r="AP68" s="56"/>
      <c r="AQ68" s="1"/>
      <c r="AR68" s="18" t="str">
        <f aca="true" t="shared" si="11" ref="AR68:AR102">A68</f>
        <v>SL0DZ/R</v>
      </c>
      <c r="AS68" s="18" t="str">
        <f aca="true" t="shared" si="12" ref="AS68:AS102">E68&amp;" MHz  "&amp;F68&amp;"&lt;br/&gt;"&amp;B68&amp;" Access  "&amp;H68&amp;"&lt;br/&gt;"&amp;" CTCSS"&amp;I68&amp;"&lt;br/&gt;"&amp;N68&amp;"&lt;br/&gt;"&amp;C68</f>
        <v>51,95 MHz  -0,6&lt;br/&gt;VOICE - FM Access  77&lt;br/&gt; CTCSS77&lt;br/&gt;MUSKö&lt;br/&gt;Operational</v>
      </c>
      <c r="AT68" s="57">
        <f aca="true" t="shared" si="13" ref="AT68:AT102">AK68</f>
        <v>0</v>
      </c>
    </row>
    <row r="69" spans="1:46" ht="15" customHeight="1" outlineLevel="1">
      <c r="A69" s="38" t="s">
        <v>373</v>
      </c>
      <c r="B69" s="39" t="s">
        <v>37</v>
      </c>
      <c r="C69" s="61" t="s">
        <v>222</v>
      </c>
      <c r="D69" s="41" t="s">
        <v>358</v>
      </c>
      <c r="E69" s="41">
        <v>51.95</v>
      </c>
      <c r="F69" s="58">
        <v>-0.6</v>
      </c>
      <c r="G69" s="43" t="s">
        <v>39</v>
      </c>
      <c r="H69" s="65"/>
      <c r="I69" s="65"/>
      <c r="K69" s="45" t="s">
        <v>236</v>
      </c>
      <c r="M69" s="46"/>
      <c r="N69" s="47"/>
      <c r="O69" s="47"/>
      <c r="P69" s="48"/>
      <c r="Q69" s="48"/>
      <c r="R69" s="48"/>
      <c r="S69" s="48"/>
      <c r="T69" s="48"/>
      <c r="U69" s="48"/>
      <c r="V69" s="49"/>
      <c r="W69" s="49"/>
      <c r="Y69" s="50"/>
      <c r="Z69" s="51"/>
      <c r="AA69" s="51"/>
      <c r="AB69" s="52"/>
      <c r="AC69" s="52"/>
      <c r="AD69" s="52"/>
      <c r="AE69" s="52"/>
      <c r="AF69" s="52"/>
      <c r="AG69" s="52"/>
      <c r="AH69" s="53"/>
      <c r="AI69" s="53"/>
      <c r="AJ69" s="54"/>
      <c r="AO69" s="55"/>
      <c r="AP69" s="56"/>
      <c r="AQ69" s="1" t="s">
        <v>374</v>
      </c>
      <c r="AR69" s="18" t="str">
        <f t="shared" si="11"/>
        <v>OE….</v>
      </c>
      <c r="AS69" s="18" t="str">
        <f t="shared" si="12"/>
        <v>51,95 MHz  -0,6&lt;br/&gt;VOICE - FM Access  &lt;br/&gt; CTCSS&lt;br/&gt;&lt;br/&gt;Planned</v>
      </c>
      <c r="AT69" s="57">
        <f t="shared" si="13"/>
        <v>0</v>
      </c>
    </row>
    <row r="70" spans="1:46" ht="15" customHeight="1" outlineLevel="1">
      <c r="A70" s="38" t="s">
        <v>375</v>
      </c>
      <c r="B70" s="39" t="s">
        <v>37</v>
      </c>
      <c r="C70" s="40" t="s">
        <v>38</v>
      </c>
      <c r="D70" s="41" t="s">
        <v>358</v>
      </c>
      <c r="E70" s="41">
        <v>51.95</v>
      </c>
      <c r="F70" s="58">
        <v>-0.6</v>
      </c>
      <c r="G70" s="43" t="s">
        <v>39</v>
      </c>
      <c r="H70" s="59">
        <v>82.5</v>
      </c>
      <c r="I70" s="65"/>
      <c r="K70" s="45" t="s">
        <v>241</v>
      </c>
      <c r="L70" s="9" t="s">
        <v>376</v>
      </c>
      <c r="M70" s="46"/>
      <c r="N70" s="47" t="s">
        <v>377</v>
      </c>
      <c r="O70" s="47"/>
      <c r="P70" s="48">
        <v>55</v>
      </c>
      <c r="Q70" s="48">
        <v>38</v>
      </c>
      <c r="R70" s="48">
        <v>11</v>
      </c>
      <c r="S70" s="48">
        <v>12</v>
      </c>
      <c r="T70" s="48">
        <v>28</v>
      </c>
      <c r="U70" s="48">
        <v>27</v>
      </c>
      <c r="V70" s="49">
        <f>P70+(Q70/60)+(R70/3600)</f>
        <v>55.63638888888889</v>
      </c>
      <c r="W70" s="49">
        <f>S70+(T70/60)+(U70/3600)</f>
        <v>12.474166666666667</v>
      </c>
      <c r="X70" s="12" t="s">
        <v>376</v>
      </c>
      <c r="Y70" s="50"/>
      <c r="Z70" s="51" t="s">
        <v>377</v>
      </c>
      <c r="AA70" s="51"/>
      <c r="AB70" s="52">
        <v>55</v>
      </c>
      <c r="AC70" s="52">
        <v>38</v>
      </c>
      <c r="AD70" s="52">
        <v>11</v>
      </c>
      <c r="AE70" s="52">
        <v>12</v>
      </c>
      <c r="AF70" s="52">
        <v>28</v>
      </c>
      <c r="AG70" s="52">
        <v>27</v>
      </c>
      <c r="AH70" s="53">
        <f>AB70+(AC70/60)+(AD70/3600)</f>
        <v>55.63638888888889</v>
      </c>
      <c r="AI70" s="53">
        <f>AE70+(AF70/60)+(AG70/3600)</f>
        <v>12.474166666666667</v>
      </c>
      <c r="AJ70" s="54">
        <v>85</v>
      </c>
      <c r="AK70" s="15">
        <v>60</v>
      </c>
      <c r="AM70" s="16">
        <v>100</v>
      </c>
      <c r="AO70" s="55"/>
      <c r="AP70" s="56"/>
      <c r="AQ70" s="1"/>
      <c r="AR70" s="18" t="str">
        <f t="shared" si="11"/>
        <v>OZ6REU</v>
      </c>
      <c r="AS70" s="18" t="str">
        <f t="shared" si="12"/>
        <v>51,95 MHz  -0,6&lt;br/&gt;VOICE - FM Access  82,5&lt;br/&gt; CTCSS&lt;br/&gt;HIDOVRE&lt;br/&gt;Operational</v>
      </c>
      <c r="AT70" s="57">
        <f t="shared" si="13"/>
        <v>60</v>
      </c>
    </row>
    <row r="71" spans="1:46" ht="15" customHeight="1" outlineLevel="1">
      <c r="A71" s="38" t="s">
        <v>378</v>
      </c>
      <c r="B71" s="39" t="s">
        <v>37</v>
      </c>
      <c r="C71" s="40" t="s">
        <v>38</v>
      </c>
      <c r="D71" s="41" t="s">
        <v>358</v>
      </c>
      <c r="E71" s="41">
        <v>51.95</v>
      </c>
      <c r="F71" s="58">
        <v>-0.6</v>
      </c>
      <c r="G71" s="43" t="s">
        <v>39</v>
      </c>
      <c r="H71" s="69" t="s">
        <v>353</v>
      </c>
      <c r="I71" s="65"/>
      <c r="K71" s="45" t="s">
        <v>284</v>
      </c>
      <c r="L71" s="9" t="s">
        <v>379</v>
      </c>
      <c r="M71" s="46"/>
      <c r="N71" s="47" t="s">
        <v>380</v>
      </c>
      <c r="O71" s="47"/>
      <c r="P71" s="48">
        <v>61</v>
      </c>
      <c r="Q71" s="48">
        <v>29</v>
      </c>
      <c r="R71" s="48">
        <v>53</v>
      </c>
      <c r="S71" s="48">
        <v>23</v>
      </c>
      <c r="T71" s="48">
        <v>45</v>
      </c>
      <c r="U71" s="48">
        <v>39</v>
      </c>
      <c r="V71" s="49">
        <f>P71+(Q71/60)+(R71/3600)</f>
        <v>61.49805555555556</v>
      </c>
      <c r="W71" s="49">
        <f>S71+(T71/60)+(U71/3600)</f>
        <v>23.760833333333334</v>
      </c>
      <c r="X71" s="12" t="s">
        <v>381</v>
      </c>
      <c r="Y71" s="50"/>
      <c r="Z71" s="51" t="s">
        <v>380</v>
      </c>
      <c r="AA71" s="51"/>
      <c r="AB71" s="52">
        <v>61</v>
      </c>
      <c r="AC71" s="52">
        <v>29</v>
      </c>
      <c r="AD71" s="52">
        <v>53</v>
      </c>
      <c r="AE71" s="52">
        <v>23</v>
      </c>
      <c r="AF71" s="52">
        <v>45</v>
      </c>
      <c r="AG71" s="52">
        <v>39</v>
      </c>
      <c r="AH71" s="53">
        <f>AB71+(AC71/60)+(AD71/3600)</f>
        <v>61.49805555555556</v>
      </c>
      <c r="AI71" s="53">
        <f>AE71+(AF71/60)+(AG71/3600)</f>
        <v>23.760833333333334</v>
      </c>
      <c r="AJ71" s="54">
        <v>185</v>
      </c>
      <c r="AK71" s="15">
        <v>40</v>
      </c>
      <c r="AL71" s="15">
        <v>225</v>
      </c>
      <c r="AM71" s="16">
        <v>50</v>
      </c>
      <c r="AO71" s="55"/>
      <c r="AP71" s="56" t="s">
        <v>382</v>
      </c>
      <c r="AQ71" s="1"/>
      <c r="AR71" s="18" t="str">
        <f t="shared" si="11"/>
        <v>OH3RTR</v>
      </c>
      <c r="AS71" s="18" t="str">
        <f t="shared" si="12"/>
        <v>51,95 MHz  -0,6&lt;br/&gt;VOICE - FM Access  dtmf 3 - 1750&lt;br/&gt; CTCSS&lt;br/&gt;TAMPERE&lt;br/&gt;Operational</v>
      </c>
      <c r="AT71" s="57">
        <f t="shared" si="13"/>
        <v>40</v>
      </c>
    </row>
    <row r="72" spans="1:46" ht="15" customHeight="1" outlineLevel="1">
      <c r="A72" s="38" t="s">
        <v>383</v>
      </c>
      <c r="B72" s="39" t="s">
        <v>37</v>
      </c>
      <c r="C72" s="61" t="s">
        <v>222</v>
      </c>
      <c r="D72" s="41" t="s">
        <v>384</v>
      </c>
      <c r="E72" s="41">
        <v>51.97</v>
      </c>
      <c r="F72" s="58">
        <v>-0.6</v>
      </c>
      <c r="G72" s="43" t="s">
        <v>39</v>
      </c>
      <c r="H72" s="65"/>
      <c r="I72" s="65"/>
      <c r="K72" s="45" t="s">
        <v>230</v>
      </c>
      <c r="M72" s="46"/>
      <c r="O72" s="47"/>
      <c r="P72" s="48"/>
      <c r="Q72" s="48"/>
      <c r="R72" s="48"/>
      <c r="S72" s="48"/>
      <c r="T72" s="48"/>
      <c r="U72" s="48"/>
      <c r="V72" s="49"/>
      <c r="W72" s="49"/>
      <c r="Y72" s="50"/>
      <c r="Z72" s="51"/>
      <c r="AA72" s="51"/>
      <c r="AB72" s="52"/>
      <c r="AC72" s="52"/>
      <c r="AD72" s="52"/>
      <c r="AE72" s="52"/>
      <c r="AF72" s="52"/>
      <c r="AG72" s="52"/>
      <c r="AH72" s="53"/>
      <c r="AI72" s="53"/>
      <c r="AJ72" s="54"/>
      <c r="AO72" s="55"/>
      <c r="AP72" s="56"/>
      <c r="AQ72" s="1"/>
      <c r="AR72" s="18" t="str">
        <f t="shared" si="11"/>
        <v>SK0RFO/R</v>
      </c>
      <c r="AS72" s="18" t="str">
        <f>E72&amp;" MHz  "&amp;F72&amp;"&lt;br/&gt;"&amp;B72&amp;" Access  "&amp;H72&amp;"&lt;br/&gt;"&amp;" CTCSS"&amp;I72&amp;"&lt;br/&gt;"&amp;N74&amp;"&lt;br/&gt;"&amp;C72</f>
        <v>51,97 MHz  -0,6&lt;br/&gt;VOICE - FM Access  &lt;br/&gt; CTCSS&lt;br/&gt;Suchý vrch, Orlické hory&lt;br/&gt;Planned</v>
      </c>
      <c r="AT72" s="57">
        <f t="shared" si="13"/>
        <v>0</v>
      </c>
    </row>
    <row r="73" spans="1:46" ht="15" customHeight="1" outlineLevel="1">
      <c r="A73" s="38" t="s">
        <v>385</v>
      </c>
      <c r="B73" s="39" t="s">
        <v>37</v>
      </c>
      <c r="C73" s="61" t="s">
        <v>299</v>
      </c>
      <c r="D73" s="41" t="s">
        <v>384</v>
      </c>
      <c r="E73" s="41">
        <v>51.97</v>
      </c>
      <c r="F73" s="58">
        <v>-0.6</v>
      </c>
      <c r="G73" s="43" t="s">
        <v>39</v>
      </c>
      <c r="H73" s="44" t="s">
        <v>386</v>
      </c>
      <c r="I73" s="65"/>
      <c r="K73" s="45" t="s">
        <v>284</v>
      </c>
      <c r="L73" s="9" t="s">
        <v>387</v>
      </c>
      <c r="M73" s="46"/>
      <c r="N73" s="47" t="s">
        <v>388</v>
      </c>
      <c r="O73" s="47"/>
      <c r="P73" s="48">
        <v>60</v>
      </c>
      <c r="Q73" s="48">
        <v>12</v>
      </c>
      <c r="R73" s="48">
        <v>41</v>
      </c>
      <c r="S73" s="48">
        <v>24</v>
      </c>
      <c r="T73" s="48">
        <v>43</v>
      </c>
      <c r="U73" s="48">
        <v>44</v>
      </c>
      <c r="V73" s="49">
        <f>P73+(Q73/60)+(R73/3600)</f>
        <v>60.21138888888889</v>
      </c>
      <c r="W73" s="49">
        <f>S73+(T73/60)+(U73/3600)</f>
        <v>24.728888888888886</v>
      </c>
      <c r="X73" s="12" t="s">
        <v>389</v>
      </c>
      <c r="Y73" s="50"/>
      <c r="Z73" s="51" t="s">
        <v>390</v>
      </c>
      <c r="AA73" s="51"/>
      <c r="AB73" s="52">
        <v>60</v>
      </c>
      <c r="AC73" s="52">
        <v>12</v>
      </c>
      <c r="AD73" s="52">
        <v>41</v>
      </c>
      <c r="AE73" s="52">
        <v>24</v>
      </c>
      <c r="AF73" s="52">
        <v>43</v>
      </c>
      <c r="AG73" s="52">
        <v>44</v>
      </c>
      <c r="AH73" s="53">
        <f>AB73+(AC73/60)+(AD73/3600)</f>
        <v>60.21138888888889</v>
      </c>
      <c r="AI73" s="53">
        <f>AE73+(AF73/60)+(AG73/3600)</f>
        <v>24.728888888888886</v>
      </c>
      <c r="AJ73" s="54">
        <v>99</v>
      </c>
      <c r="AK73" s="15">
        <v>39</v>
      </c>
      <c r="AM73" s="16">
        <v>50</v>
      </c>
      <c r="AO73" s="55"/>
      <c r="AP73" s="56" t="s">
        <v>391</v>
      </c>
      <c r="AQ73" s="1"/>
      <c r="AR73" s="18" t="str">
        <f t="shared" si="11"/>
        <v>OH2RCH</v>
      </c>
      <c r="AS73" s="18" t="str">
        <f t="shared" si="12"/>
        <v>51,97 MHz  -0,6&lt;br/&gt;VOICE - FM Access  118,8 - 1750&lt;br/&gt; CTCSS&lt;br/&gt;KAUNIANEN&lt;br/&gt;In preparation</v>
      </c>
      <c r="AT73" s="57">
        <f t="shared" si="13"/>
        <v>39</v>
      </c>
    </row>
    <row r="74" spans="1:46" ht="15" customHeight="1" outlineLevel="1">
      <c r="A74" s="38" t="s">
        <v>392</v>
      </c>
      <c r="B74" s="39" t="s">
        <v>37</v>
      </c>
      <c r="C74" s="61" t="s">
        <v>393</v>
      </c>
      <c r="D74" s="41" t="s">
        <v>384</v>
      </c>
      <c r="E74" s="41">
        <v>51.97</v>
      </c>
      <c r="F74" s="58">
        <v>-0.6</v>
      </c>
      <c r="G74" s="43" t="s">
        <v>39</v>
      </c>
      <c r="H74" s="44">
        <v>88.5</v>
      </c>
      <c r="I74" s="65"/>
      <c r="K74" s="45" t="s">
        <v>394</v>
      </c>
      <c r="L74" s="9" t="s">
        <v>395</v>
      </c>
      <c r="M74" s="46"/>
      <c r="N74" s="47" t="s">
        <v>396</v>
      </c>
      <c r="O74" s="47"/>
      <c r="P74" s="48"/>
      <c r="Q74" s="48"/>
      <c r="R74" s="48"/>
      <c r="S74" s="48"/>
      <c r="T74" s="48"/>
      <c r="U74" s="48"/>
      <c r="V74" s="49">
        <v>50.021</v>
      </c>
      <c r="W74" s="49">
        <v>16.703</v>
      </c>
      <c r="Y74" s="50"/>
      <c r="Z74" s="51"/>
      <c r="AA74" s="51"/>
      <c r="AB74" s="52"/>
      <c r="AC74" s="52"/>
      <c r="AD74" s="52"/>
      <c r="AE74" s="52"/>
      <c r="AF74" s="52"/>
      <c r="AG74" s="52"/>
      <c r="AH74" s="53"/>
      <c r="AI74" s="53"/>
      <c r="AJ74" s="54"/>
      <c r="AL74" s="15">
        <v>995</v>
      </c>
      <c r="AM74" s="16">
        <v>15</v>
      </c>
      <c r="AN74" s="17">
        <v>2.15</v>
      </c>
      <c r="AO74" s="55"/>
      <c r="AP74" s="56" t="s">
        <v>397</v>
      </c>
      <c r="AQ74" s="1" t="s">
        <v>398</v>
      </c>
      <c r="AR74" s="18" t="str">
        <f t="shared" si="11"/>
        <v>OK0MF</v>
      </c>
      <c r="AS74" s="18" t="str">
        <f t="shared" si="12"/>
        <v>51,97 MHz  -0,6&lt;br/&gt;VOICE - FM Access  88,5&lt;br/&gt; CTCSS&lt;br/&gt;Suchý vrch, Orlické hory&lt;br/&gt;Testing</v>
      </c>
      <c r="AT74" s="57">
        <f t="shared" si="13"/>
        <v>0</v>
      </c>
    </row>
    <row r="75" spans="1:46" ht="15" customHeight="1" outlineLevel="1">
      <c r="A75" s="38" t="s">
        <v>399</v>
      </c>
      <c r="B75" s="39" t="s">
        <v>37</v>
      </c>
      <c r="C75" s="40" t="s">
        <v>38</v>
      </c>
      <c r="D75" s="41" t="s">
        <v>384</v>
      </c>
      <c r="E75" s="41">
        <v>51.97</v>
      </c>
      <c r="F75" s="58">
        <v>-0.6</v>
      </c>
      <c r="G75" s="43" t="s">
        <v>39</v>
      </c>
      <c r="H75" s="44" t="s">
        <v>400</v>
      </c>
      <c r="I75" s="65"/>
      <c r="K75" s="45" t="s">
        <v>241</v>
      </c>
      <c r="L75" s="9" t="s">
        <v>401</v>
      </c>
      <c r="M75" s="46"/>
      <c r="N75" s="47" t="s">
        <v>402</v>
      </c>
      <c r="O75" s="47"/>
      <c r="P75" s="48">
        <v>55</v>
      </c>
      <c r="Q75" s="48">
        <v>3</v>
      </c>
      <c r="R75" s="48">
        <v>32</v>
      </c>
      <c r="S75" s="48">
        <v>10</v>
      </c>
      <c r="T75" s="48">
        <v>36</v>
      </c>
      <c r="U75" s="48">
        <v>19</v>
      </c>
      <c r="V75" s="49">
        <f>P75+(Q75/60)+(R75/3600)</f>
        <v>55.05888888888889</v>
      </c>
      <c r="W75" s="49">
        <f>S75+(T75/60)+(U75/3600)</f>
        <v>10.605277777777777</v>
      </c>
      <c r="X75" s="12" t="s">
        <v>401</v>
      </c>
      <c r="Y75" s="50"/>
      <c r="Z75" s="51" t="s">
        <v>402</v>
      </c>
      <c r="AA75" s="51"/>
      <c r="AB75" s="52">
        <v>55</v>
      </c>
      <c r="AC75" s="52">
        <v>3</v>
      </c>
      <c r="AD75" s="52">
        <v>32</v>
      </c>
      <c r="AE75" s="52">
        <v>10</v>
      </c>
      <c r="AF75" s="52">
        <v>36</v>
      </c>
      <c r="AG75" s="52">
        <v>19</v>
      </c>
      <c r="AH75" s="53">
        <f>AB75+(AC75/60)+(AD75/3600)</f>
        <v>55.05888888888889</v>
      </c>
      <c r="AI75" s="53">
        <f>AE75+(AF75/60)+(AG75/3600)</f>
        <v>10.605277777777777</v>
      </c>
      <c r="AJ75" s="54">
        <v>139</v>
      </c>
      <c r="AK75" s="15">
        <v>48</v>
      </c>
      <c r="AM75" s="16">
        <v>40</v>
      </c>
      <c r="AO75" s="55"/>
      <c r="AP75" s="56"/>
      <c r="AQ75" s="1"/>
      <c r="AR75" s="18" t="str">
        <f t="shared" si="11"/>
        <v>OZ6REY</v>
      </c>
      <c r="AS75" s="18" t="str">
        <f t="shared" si="12"/>
        <v>51,97 MHz  -0,6&lt;br/&gt;VOICE - FM Access  71.9 - 1750&lt;br/&gt; CTCSS&lt;br/&gt;SVENDBORG&lt;br/&gt;Operational</v>
      </c>
      <c r="AT75" s="57">
        <f t="shared" si="13"/>
        <v>48</v>
      </c>
    </row>
    <row r="76" spans="1:46" ht="15" customHeight="1" outlineLevel="1">
      <c r="A76" s="38" t="s">
        <v>403</v>
      </c>
      <c r="B76" s="39" t="s">
        <v>37</v>
      </c>
      <c r="C76" s="40" t="s">
        <v>38</v>
      </c>
      <c r="D76" s="41" t="s">
        <v>404</v>
      </c>
      <c r="E76" s="41">
        <v>51.99</v>
      </c>
      <c r="F76" s="58">
        <v>-0.6</v>
      </c>
      <c r="G76" s="43" t="s">
        <v>39</v>
      </c>
      <c r="H76" s="59">
        <v>79.7</v>
      </c>
      <c r="I76" s="59">
        <v>79.7</v>
      </c>
      <c r="K76" s="45" t="s">
        <v>300</v>
      </c>
      <c r="L76" s="9" t="s">
        <v>405</v>
      </c>
      <c r="M76" s="46">
        <v>9000</v>
      </c>
      <c r="N76" s="47" t="s">
        <v>406</v>
      </c>
      <c r="O76" s="47" t="s">
        <v>407</v>
      </c>
      <c r="P76" s="48">
        <v>51</v>
      </c>
      <c r="Q76" s="48">
        <v>1</v>
      </c>
      <c r="R76" s="48">
        <v>20</v>
      </c>
      <c r="S76" s="48">
        <v>3</v>
      </c>
      <c r="T76" s="48">
        <v>42</v>
      </c>
      <c r="U76" s="48">
        <v>38</v>
      </c>
      <c r="V76" s="49">
        <f>P76+(Q76/60)+(R76/3600)</f>
        <v>51.02222222222222</v>
      </c>
      <c r="W76" s="49">
        <f>S76+(T76/60)+(U76/3600)</f>
        <v>3.7105555555555556</v>
      </c>
      <c r="X76" s="12" t="s">
        <v>405</v>
      </c>
      <c r="Y76" s="50">
        <v>9000</v>
      </c>
      <c r="Z76" s="51" t="s">
        <v>406</v>
      </c>
      <c r="AA76" s="51" t="s">
        <v>407</v>
      </c>
      <c r="AB76" s="52">
        <v>51</v>
      </c>
      <c r="AC76" s="52">
        <v>1</v>
      </c>
      <c r="AD76" s="52">
        <v>20</v>
      </c>
      <c r="AE76" s="52">
        <v>3</v>
      </c>
      <c r="AF76" s="52">
        <v>42</v>
      </c>
      <c r="AG76" s="52">
        <v>38</v>
      </c>
      <c r="AH76" s="53">
        <f>AB76+(AC76/60)+(AD76/3600)</f>
        <v>51.02222222222222</v>
      </c>
      <c r="AI76" s="53">
        <f>AE76+(AF76/60)+(AG76/3600)</f>
        <v>3.7105555555555556</v>
      </c>
      <c r="AJ76" s="54">
        <v>5</v>
      </c>
      <c r="AK76" s="15">
        <v>65</v>
      </c>
      <c r="AL76" s="15">
        <f>AJ76+AK76</f>
        <v>70</v>
      </c>
      <c r="AM76" s="16">
        <v>25</v>
      </c>
      <c r="AN76" s="17">
        <v>5.5</v>
      </c>
      <c r="AO76" s="55" t="s">
        <v>344</v>
      </c>
      <c r="AP76" s="56" t="s">
        <v>408</v>
      </c>
      <c r="AQ76" s="1"/>
      <c r="AR76" s="18" t="str">
        <f t="shared" si="11"/>
        <v>ON0GRC</v>
      </c>
      <c r="AS76" s="18" t="str">
        <f t="shared" si="12"/>
        <v>51,99 MHz  -0,6&lt;br/&gt;VOICE - FM Access  79,7&lt;br/&gt; CTCSS79,7&lt;br/&gt;GENT&lt;br/&gt;Operational</v>
      </c>
      <c r="AT76" s="57">
        <f t="shared" si="13"/>
        <v>65</v>
      </c>
    </row>
    <row r="77" spans="1:46" ht="15" customHeight="1" outlineLevel="1">
      <c r="A77" s="38" t="s">
        <v>409</v>
      </c>
      <c r="B77" s="39" t="s">
        <v>37</v>
      </c>
      <c r="C77" s="40" t="s">
        <v>38</v>
      </c>
      <c r="D77" s="41" t="s">
        <v>404</v>
      </c>
      <c r="E77" s="41">
        <v>51.99</v>
      </c>
      <c r="F77" s="58">
        <v>-0.6</v>
      </c>
      <c r="G77" s="43" t="s">
        <v>39</v>
      </c>
      <c r="H77" s="65"/>
      <c r="I77" s="65"/>
      <c r="K77" s="45" t="s">
        <v>236</v>
      </c>
      <c r="L77" s="9" t="s">
        <v>410</v>
      </c>
      <c r="M77" s="46"/>
      <c r="N77" s="47" t="s">
        <v>411</v>
      </c>
      <c r="O77" s="47"/>
      <c r="P77" s="48"/>
      <c r="Q77" s="48"/>
      <c r="R77" s="48"/>
      <c r="S77" s="48"/>
      <c r="T77" s="48"/>
      <c r="U77" s="48"/>
      <c r="V77" s="49">
        <v>48.188</v>
      </c>
      <c r="W77" s="49">
        <v>16.375</v>
      </c>
      <c r="X77" s="12" t="s">
        <v>410</v>
      </c>
      <c r="Y77" s="50"/>
      <c r="Z77" s="51" t="s">
        <v>411</v>
      </c>
      <c r="AA77" s="51"/>
      <c r="AB77" s="52"/>
      <c r="AC77" s="52"/>
      <c r="AD77" s="52"/>
      <c r="AE77" s="52"/>
      <c r="AF77" s="52"/>
      <c r="AG77" s="52"/>
      <c r="AH77" s="53"/>
      <c r="AI77" s="53"/>
      <c r="AJ77" s="54">
        <v>240</v>
      </c>
      <c r="AO77" s="55"/>
      <c r="AP77" s="56" t="s">
        <v>412</v>
      </c>
      <c r="AQ77" s="1"/>
      <c r="AR77" s="18" t="str">
        <f t="shared" si="11"/>
        <v>OE1XQU</v>
      </c>
      <c r="AS77" s="18" t="str">
        <f t="shared" si="12"/>
        <v>51,99 MHz  -0,6&lt;br/&gt;VOICE - FM Access  &lt;br/&gt; CTCSS&lt;br/&gt;WIEN-WIENERBERG&lt;br/&gt;Operational</v>
      </c>
      <c r="AT77" s="57">
        <f t="shared" si="13"/>
        <v>0</v>
      </c>
    </row>
    <row r="78" spans="1:46" ht="15" customHeight="1">
      <c r="A78" s="38" t="s">
        <v>413</v>
      </c>
      <c r="B78" s="39" t="s">
        <v>37</v>
      </c>
      <c r="C78" s="40" t="s">
        <v>38</v>
      </c>
      <c r="D78" s="41" t="s">
        <v>404</v>
      </c>
      <c r="E78" s="41">
        <v>51.99</v>
      </c>
      <c r="F78" s="58">
        <v>-0.6</v>
      </c>
      <c r="G78" s="43" t="s">
        <v>39</v>
      </c>
      <c r="H78" s="65">
        <v>1750</v>
      </c>
      <c r="I78" s="65"/>
      <c r="K78" s="45" t="s">
        <v>230</v>
      </c>
      <c r="L78" s="9" t="s">
        <v>414</v>
      </c>
      <c r="N78" s="10" t="s">
        <v>415</v>
      </c>
      <c r="V78" s="11">
        <v>59.521</v>
      </c>
      <c r="W78" s="11">
        <v>17.875</v>
      </c>
      <c r="X78" s="12" t="s">
        <v>414</v>
      </c>
      <c r="Z78" s="13" t="s">
        <v>415</v>
      </c>
      <c r="AR78" s="2" t="str">
        <f t="shared" si="11"/>
        <v>SK0RYG</v>
      </c>
      <c r="AS78" s="18" t="str">
        <f t="shared" si="12"/>
        <v>51,99 MHz  -0,6&lt;br/&gt;VOICE - FM Access  1750&lt;br/&gt; CTCSS&lt;br/&gt;UPPLANDS VÄSBY&lt;br/&gt;Operational</v>
      </c>
      <c r="AT78" s="57">
        <f t="shared" si="13"/>
        <v>0</v>
      </c>
    </row>
    <row r="79" spans="1:46" ht="15" customHeight="1">
      <c r="A79" s="38" t="s">
        <v>416</v>
      </c>
      <c r="B79" s="39" t="s">
        <v>37</v>
      </c>
      <c r="C79" s="40" t="s">
        <v>38</v>
      </c>
      <c r="D79" s="41"/>
      <c r="E79" s="41">
        <v>70.26</v>
      </c>
      <c r="F79" s="70" t="s">
        <v>47</v>
      </c>
      <c r="G79" s="43"/>
      <c r="H79" s="65"/>
      <c r="I79" s="65"/>
      <c r="J79" s="8" t="s">
        <v>417</v>
      </c>
      <c r="K79" s="45" t="s">
        <v>41</v>
      </c>
      <c r="L79" s="9" t="s">
        <v>187</v>
      </c>
      <c r="N79" s="47" t="s">
        <v>188</v>
      </c>
      <c r="V79" s="49">
        <v>51.650179</v>
      </c>
      <c r="W79" s="49">
        <v>-0.616768</v>
      </c>
      <c r="AP79" s="3" t="s">
        <v>418</v>
      </c>
      <c r="AR79" s="2" t="str">
        <f t="shared" si="11"/>
        <v>MB7AM</v>
      </c>
      <c r="AS79" s="18" t="str">
        <f t="shared" si="12"/>
        <v>70,26 MHz  Simplex&lt;br/&gt;VOICE - FM Access  &lt;br/&gt; CTCSS&lt;br/&gt;AMERSHAM (SW)&lt;br/&gt;Operational</v>
      </c>
      <c r="AT79" s="57">
        <f t="shared" si="13"/>
        <v>0</v>
      </c>
    </row>
    <row r="80" spans="1:46" ht="15" customHeight="1">
      <c r="A80" s="71" t="s">
        <v>419</v>
      </c>
      <c r="B80" s="72" t="s">
        <v>420</v>
      </c>
      <c r="C80" s="40" t="s">
        <v>38</v>
      </c>
      <c r="D80" s="73" t="s">
        <v>421</v>
      </c>
      <c r="E80" s="74">
        <v>70.325</v>
      </c>
      <c r="F80" s="70" t="s">
        <v>47</v>
      </c>
      <c r="G80" s="43" t="s">
        <v>39</v>
      </c>
      <c r="H80" s="59"/>
      <c r="I80" s="59" t="s">
        <v>422</v>
      </c>
      <c r="J80" s="75"/>
      <c r="K80" s="45" t="s">
        <v>41</v>
      </c>
      <c r="L80" s="9" t="s">
        <v>423</v>
      </c>
      <c r="M80" s="46"/>
      <c r="N80" s="47" t="s">
        <v>424</v>
      </c>
      <c r="O80" s="47"/>
      <c r="P80" s="48"/>
      <c r="Q80" s="48"/>
      <c r="R80" s="48"/>
      <c r="S80" s="48"/>
      <c r="T80" s="48"/>
      <c r="U80" s="48"/>
      <c r="V80" s="49">
        <v>55.521</v>
      </c>
      <c r="W80" s="49">
        <v>-2.875</v>
      </c>
      <c r="AJ80" s="54"/>
      <c r="AM80" s="16">
        <v>10</v>
      </c>
      <c r="AN80" s="17">
        <v>0</v>
      </c>
      <c r="AO80" s="76"/>
      <c r="AP80" s="56" t="s">
        <v>425</v>
      </c>
      <c r="AR80" s="2" t="str">
        <f t="shared" si="11"/>
        <v>GB7CB</v>
      </c>
      <c r="AS80" s="18" t="str">
        <f t="shared" si="12"/>
        <v>70,325 MHz  Simplex&lt;br/&gt;Packet radio Access  &lt;br/&gt; CTCSSAX25&lt;br/&gt;SELKIRK&lt;br/&gt;Operational</v>
      </c>
      <c r="AT80" s="57">
        <f t="shared" si="13"/>
        <v>0</v>
      </c>
    </row>
    <row r="81" spans="1:46" ht="15" customHeight="1">
      <c r="A81" s="71" t="s">
        <v>426</v>
      </c>
      <c r="B81" s="72" t="s">
        <v>420</v>
      </c>
      <c r="C81" s="40" t="s">
        <v>38</v>
      </c>
      <c r="D81" s="73" t="s">
        <v>421</v>
      </c>
      <c r="E81" s="74">
        <v>70.325</v>
      </c>
      <c r="F81" s="70" t="s">
        <v>47</v>
      </c>
      <c r="G81" s="43" t="s">
        <v>39</v>
      </c>
      <c r="H81" s="59"/>
      <c r="I81" s="59" t="s">
        <v>422</v>
      </c>
      <c r="J81" s="75"/>
      <c r="K81" s="45" t="s">
        <v>41</v>
      </c>
      <c r="L81" s="9" t="s">
        <v>427</v>
      </c>
      <c r="M81" s="46"/>
      <c r="N81" s="47" t="s">
        <v>428</v>
      </c>
      <c r="O81" s="47"/>
      <c r="P81" s="48">
        <v>55</v>
      </c>
      <c r="Q81" s="48">
        <v>38</v>
      </c>
      <c r="R81" s="48">
        <v>52</v>
      </c>
      <c r="S81" s="48">
        <v>2</v>
      </c>
      <c r="T81" s="48">
        <v>44</v>
      </c>
      <c r="U81" s="48">
        <v>43</v>
      </c>
      <c r="V81" s="49">
        <v>55.646</v>
      </c>
      <c r="W81" s="49">
        <v>-2.708</v>
      </c>
      <c r="AJ81" s="54"/>
      <c r="AM81" s="16">
        <v>10</v>
      </c>
      <c r="AN81" s="17">
        <v>0</v>
      </c>
      <c r="AO81" s="76"/>
      <c r="AP81" s="56" t="s">
        <v>425</v>
      </c>
      <c r="AR81" s="2" t="str">
        <f t="shared" si="11"/>
        <v>GB7LS</v>
      </c>
      <c r="AS81" s="18" t="str">
        <f t="shared" si="12"/>
        <v>70,325 MHz  Simplex&lt;br/&gt;Packet radio Access  &lt;br/&gt; CTCSSAX25&lt;br/&gt;GALASHIELS&lt;br/&gt;Operational</v>
      </c>
      <c r="AT81" s="57">
        <f t="shared" si="13"/>
        <v>0</v>
      </c>
    </row>
    <row r="82" spans="1:46" ht="15" customHeight="1">
      <c r="A82" s="71" t="s">
        <v>429</v>
      </c>
      <c r="B82" s="72" t="s">
        <v>420</v>
      </c>
      <c r="C82" s="40" t="s">
        <v>38</v>
      </c>
      <c r="D82" s="73" t="s">
        <v>421</v>
      </c>
      <c r="E82" s="74">
        <v>70.325</v>
      </c>
      <c r="F82" s="70" t="s">
        <v>47</v>
      </c>
      <c r="G82" s="43" t="s">
        <v>39</v>
      </c>
      <c r="H82" s="59"/>
      <c r="I82" s="59" t="s">
        <v>422</v>
      </c>
      <c r="J82" s="75"/>
      <c r="K82" s="45" t="s">
        <v>41</v>
      </c>
      <c r="L82" s="9" t="s">
        <v>430</v>
      </c>
      <c r="M82" s="46"/>
      <c r="N82" s="47" t="s">
        <v>431</v>
      </c>
      <c r="O82" s="47"/>
      <c r="P82" s="48"/>
      <c r="Q82" s="48"/>
      <c r="R82" s="48"/>
      <c r="S82" s="48"/>
      <c r="T82" s="48"/>
      <c r="U82" s="48"/>
      <c r="V82" s="49">
        <v>55.813</v>
      </c>
      <c r="W82" s="49">
        <v>-2.125</v>
      </c>
      <c r="AJ82" s="54"/>
      <c r="AO82" s="76"/>
      <c r="AP82" s="56" t="s">
        <v>425</v>
      </c>
      <c r="AR82" s="2" t="str">
        <f t="shared" si="11"/>
        <v>GB7XA</v>
      </c>
      <c r="AS82" s="18" t="str">
        <f t="shared" si="12"/>
        <v>70,325 MHz  Simplex&lt;br/&gt;Packet radio Access  &lt;br/&gt; CTCSSAX25&lt;br/&gt;EYEMOUTH&lt;br/&gt;Operational</v>
      </c>
      <c r="AT82" s="57">
        <f t="shared" si="13"/>
        <v>0</v>
      </c>
    </row>
    <row r="83" spans="1:46" ht="15" customHeight="1">
      <c r="A83" s="71" t="s">
        <v>432</v>
      </c>
      <c r="B83" s="39" t="s">
        <v>37</v>
      </c>
      <c r="C83" s="77"/>
      <c r="D83" s="73" t="s">
        <v>433</v>
      </c>
      <c r="E83" s="74">
        <v>70.35</v>
      </c>
      <c r="F83" s="70" t="s">
        <v>47</v>
      </c>
      <c r="G83" s="43"/>
      <c r="H83" s="59">
        <v>110.9</v>
      </c>
      <c r="I83" s="59">
        <v>110.9</v>
      </c>
      <c r="J83" s="75"/>
      <c r="K83" s="45" t="s">
        <v>41</v>
      </c>
      <c r="L83" s="9" t="s">
        <v>434</v>
      </c>
      <c r="M83" s="46"/>
      <c r="N83" s="47" t="s">
        <v>435</v>
      </c>
      <c r="O83" s="47"/>
      <c r="P83" s="48"/>
      <c r="Q83" s="48"/>
      <c r="R83" s="48"/>
      <c r="S83" s="48"/>
      <c r="T83" s="48"/>
      <c r="U83" s="48"/>
      <c r="V83" s="49">
        <v>52.604</v>
      </c>
      <c r="W83" s="49">
        <v>1.709</v>
      </c>
      <c r="AJ83" s="54"/>
      <c r="AO83" s="76"/>
      <c r="AP83" s="56" t="s">
        <v>432</v>
      </c>
      <c r="AR83" s="2" t="str">
        <f t="shared" si="11"/>
        <v>2E0PKT</v>
      </c>
      <c r="AS83" s="18" t="str">
        <f t="shared" si="12"/>
        <v>70,35 MHz  Simplex&lt;br/&gt;VOICE - FM Access  110,9&lt;br/&gt; CTCSS110,9&lt;br/&gt;GREAT YARMOUTH (SE)&lt;br/&gt;</v>
      </c>
      <c r="AT83" s="57">
        <f t="shared" si="13"/>
        <v>0</v>
      </c>
    </row>
    <row r="84" spans="1:46" ht="15" customHeight="1">
      <c r="A84" s="71" t="s">
        <v>436</v>
      </c>
      <c r="B84" s="39" t="s">
        <v>37</v>
      </c>
      <c r="C84" s="77"/>
      <c r="D84" s="73" t="s">
        <v>433</v>
      </c>
      <c r="E84" s="74">
        <v>70.35</v>
      </c>
      <c r="F84" s="70" t="s">
        <v>47</v>
      </c>
      <c r="G84" s="43"/>
      <c r="H84" s="59">
        <v>77</v>
      </c>
      <c r="I84" s="59">
        <v>77</v>
      </c>
      <c r="J84" s="75"/>
      <c r="K84" s="45" t="s">
        <v>41</v>
      </c>
      <c r="L84" s="9" t="s">
        <v>437</v>
      </c>
      <c r="M84" s="46"/>
      <c r="N84" s="47" t="s">
        <v>65</v>
      </c>
      <c r="O84" s="47"/>
      <c r="P84" s="48"/>
      <c r="Q84" s="48"/>
      <c r="R84" s="48"/>
      <c r="S84" s="48"/>
      <c r="T84" s="48"/>
      <c r="U84" s="48"/>
      <c r="V84" s="49">
        <v>51.896</v>
      </c>
      <c r="W84" s="49">
        <v>-0.791</v>
      </c>
      <c r="AJ84" s="54"/>
      <c r="AO84" s="76"/>
      <c r="AP84" s="56" t="s">
        <v>436</v>
      </c>
      <c r="AR84" s="2" t="str">
        <f t="shared" si="11"/>
        <v>G0RAS</v>
      </c>
      <c r="AS84" s="18" t="str">
        <f t="shared" si="12"/>
        <v>70,35 MHz  Simplex&lt;br/&gt;VOICE - FM Access  77&lt;br/&gt; CTCSS77&lt;br/&gt;AYLESBURY (SW)&lt;br/&gt;</v>
      </c>
      <c r="AT84" s="57">
        <f t="shared" si="13"/>
        <v>0</v>
      </c>
    </row>
    <row r="85" spans="1:46" ht="15" customHeight="1">
      <c r="A85" s="71" t="s">
        <v>438</v>
      </c>
      <c r="B85" s="39" t="s">
        <v>37</v>
      </c>
      <c r="C85" s="77"/>
      <c r="D85" s="73" t="s">
        <v>433</v>
      </c>
      <c r="E85" s="74">
        <v>70.35</v>
      </c>
      <c r="F85" s="70" t="s">
        <v>47</v>
      </c>
      <c r="G85" s="43"/>
      <c r="H85" s="59">
        <v>110.9</v>
      </c>
      <c r="I85" s="59">
        <v>110.9</v>
      </c>
      <c r="J85" s="75"/>
      <c r="K85" s="45" t="s">
        <v>41</v>
      </c>
      <c r="L85" s="9" t="s">
        <v>439</v>
      </c>
      <c r="M85" s="46"/>
      <c r="N85" s="47" t="s">
        <v>440</v>
      </c>
      <c r="O85" s="47"/>
      <c r="P85" s="48"/>
      <c r="Q85" s="48"/>
      <c r="R85" s="48"/>
      <c r="S85" s="48"/>
      <c r="T85" s="48"/>
      <c r="U85" s="48"/>
      <c r="V85" s="49">
        <v>54.229</v>
      </c>
      <c r="W85" s="49">
        <v>-4.375</v>
      </c>
      <c r="AJ85" s="54"/>
      <c r="AO85" s="76"/>
      <c r="AP85" s="56" t="s">
        <v>438</v>
      </c>
      <c r="AR85" s="2" t="str">
        <f t="shared" si="11"/>
        <v>GD0NFN</v>
      </c>
      <c r="AS85" s="18" t="str">
        <f t="shared" si="12"/>
        <v>70,35 MHz  Simplex&lt;br/&gt;VOICE - FM Access  110,9&lt;br/&gt; CTCSS110,9&lt;br/&gt;LONAN (Isle of Man) (NOR)&lt;br/&gt;</v>
      </c>
      <c r="AT85" s="57">
        <f t="shared" si="13"/>
        <v>0</v>
      </c>
    </row>
    <row r="86" spans="1:46" ht="15" customHeight="1">
      <c r="A86" s="71" t="s">
        <v>441</v>
      </c>
      <c r="B86" s="39" t="s">
        <v>37</v>
      </c>
      <c r="C86" s="77"/>
      <c r="D86" s="73" t="s">
        <v>433</v>
      </c>
      <c r="E86" s="74">
        <v>70.35</v>
      </c>
      <c r="F86" s="70" t="s">
        <v>47</v>
      </c>
      <c r="G86" s="43"/>
      <c r="H86" s="59">
        <v>118.8</v>
      </c>
      <c r="I86" s="59">
        <v>118.8</v>
      </c>
      <c r="J86" s="75"/>
      <c r="K86" s="45" t="s">
        <v>41</v>
      </c>
      <c r="L86" s="9" t="s">
        <v>442</v>
      </c>
      <c r="M86" s="46"/>
      <c r="N86" s="47" t="s">
        <v>443</v>
      </c>
      <c r="O86" s="47"/>
      <c r="P86" s="48"/>
      <c r="Q86" s="48"/>
      <c r="R86" s="48"/>
      <c r="S86" s="48"/>
      <c r="T86" s="48"/>
      <c r="U86" s="48"/>
      <c r="V86" s="49">
        <v>52.396</v>
      </c>
      <c r="W86" s="49">
        <v>-2.125</v>
      </c>
      <c r="AJ86" s="54"/>
      <c r="AO86" s="76"/>
      <c r="AP86" s="56" t="s">
        <v>441</v>
      </c>
      <c r="AR86" s="2" t="str">
        <f t="shared" si="11"/>
        <v>M0NDB</v>
      </c>
      <c r="AS86" s="18" t="str">
        <f t="shared" si="12"/>
        <v>70,35 MHz  Simplex&lt;br/&gt;VOICE - FM Access  118,8&lt;br/&gt; CTCSS118,8&lt;br/&gt;CLENT (WM)&lt;br/&gt;</v>
      </c>
      <c r="AT86" s="57">
        <f t="shared" si="13"/>
        <v>0</v>
      </c>
    </row>
    <row r="87" spans="1:46" ht="15" customHeight="1">
      <c r="A87" s="71" t="s">
        <v>444</v>
      </c>
      <c r="B87" s="39" t="s">
        <v>37</v>
      </c>
      <c r="C87" s="77"/>
      <c r="D87" s="73" t="s">
        <v>433</v>
      </c>
      <c r="E87" s="74">
        <v>70.35</v>
      </c>
      <c r="F87" s="70" t="s">
        <v>47</v>
      </c>
      <c r="G87" s="78"/>
      <c r="H87" s="59">
        <v>110.9</v>
      </c>
      <c r="I87" s="59">
        <v>110.9</v>
      </c>
      <c r="J87" s="75">
        <v>483251</v>
      </c>
      <c r="K87" s="75" t="s">
        <v>445</v>
      </c>
      <c r="M87" s="46"/>
      <c r="N87" s="47" t="s">
        <v>446</v>
      </c>
      <c r="O87" s="47"/>
      <c r="P87" s="48"/>
      <c r="Q87" s="48"/>
      <c r="R87" s="48"/>
      <c r="S87" s="48"/>
      <c r="T87" s="48"/>
      <c r="U87" s="48"/>
      <c r="V87" s="49"/>
      <c r="W87" s="49"/>
      <c r="AJ87" s="54"/>
      <c r="AO87" s="76"/>
      <c r="AP87" s="56" t="s">
        <v>106</v>
      </c>
      <c r="AR87" s="2" t="str">
        <f t="shared" si="11"/>
        <v>MI0RTX</v>
      </c>
      <c r="AS87" s="18" t="str">
        <f t="shared" si="12"/>
        <v>70,35 MHz  Simplex&lt;br/&gt;VOICE - FM Access  110,9&lt;br/&gt; CTCSS110,9&lt;br/&gt;DROMORA C0. DOWN&lt;br/&gt;</v>
      </c>
      <c r="AT87" s="57">
        <f t="shared" si="13"/>
        <v>0</v>
      </c>
    </row>
    <row r="88" spans="1:46" ht="15" customHeight="1">
      <c r="A88" s="71" t="s">
        <v>447</v>
      </c>
      <c r="B88" s="39" t="s">
        <v>37</v>
      </c>
      <c r="C88" s="40" t="s">
        <v>38</v>
      </c>
      <c r="D88" s="73" t="s">
        <v>433</v>
      </c>
      <c r="E88" s="74">
        <v>70.35</v>
      </c>
      <c r="F88" s="70" t="s">
        <v>47</v>
      </c>
      <c r="G88" s="78" t="s">
        <v>39</v>
      </c>
      <c r="H88" s="59">
        <v>88.5</v>
      </c>
      <c r="I88" s="59"/>
      <c r="J88" s="75">
        <v>57006</v>
      </c>
      <c r="K88" s="75" t="s">
        <v>445</v>
      </c>
      <c r="L88" s="9" t="s">
        <v>448</v>
      </c>
      <c r="M88" s="46"/>
      <c r="N88" s="47" t="s">
        <v>449</v>
      </c>
      <c r="O88" s="47"/>
      <c r="P88" s="48"/>
      <c r="Q88" s="48"/>
      <c r="R88" s="48"/>
      <c r="S88" s="48"/>
      <c r="T88" s="48"/>
      <c r="U88" s="48"/>
      <c r="V88" s="49">
        <v>53.76981</v>
      </c>
      <c r="W88" s="49">
        <v>-6.37524</v>
      </c>
      <c r="AJ88" s="54"/>
      <c r="AL88" s="15">
        <v>122</v>
      </c>
      <c r="AM88" s="16">
        <v>15</v>
      </c>
      <c r="AN88" s="17">
        <v>3</v>
      </c>
      <c r="AO88" s="76"/>
      <c r="AP88" s="56" t="s">
        <v>450</v>
      </c>
      <c r="AR88" s="2" t="str">
        <f t="shared" si="11"/>
        <v>EI4FMG-L</v>
      </c>
      <c r="AS88" s="18" t="str">
        <f t="shared" si="12"/>
        <v>70,35 MHz  Simplex&lt;br/&gt;VOICE - FM Access  88,5&lt;br/&gt; CTCSS&lt;br/&gt;FIELDSTOWN (Louth)&lt;br/&gt;Operational</v>
      </c>
      <c r="AT88" s="57">
        <f t="shared" si="13"/>
        <v>0</v>
      </c>
    </row>
    <row r="89" spans="1:46" ht="15" customHeight="1">
      <c r="A89" s="71" t="s">
        <v>451</v>
      </c>
      <c r="B89" s="39" t="s">
        <v>37</v>
      </c>
      <c r="C89" s="40" t="s">
        <v>38</v>
      </c>
      <c r="D89" s="73" t="s">
        <v>452</v>
      </c>
      <c r="E89" s="79">
        <v>70.3625</v>
      </c>
      <c r="F89" s="70" t="s">
        <v>47</v>
      </c>
      <c r="G89" s="78"/>
      <c r="H89" s="59">
        <v>71.9</v>
      </c>
      <c r="I89" s="59">
        <v>71.9</v>
      </c>
      <c r="J89" s="75"/>
      <c r="K89" s="45" t="s">
        <v>41</v>
      </c>
      <c r="L89" s="9" t="s">
        <v>453</v>
      </c>
      <c r="M89" s="46"/>
      <c r="N89" s="47" t="s">
        <v>105</v>
      </c>
      <c r="O89" s="47"/>
      <c r="P89" s="48"/>
      <c r="Q89" s="48"/>
      <c r="R89" s="48"/>
      <c r="S89" s="48"/>
      <c r="T89" s="48"/>
      <c r="U89" s="48"/>
      <c r="V89" s="49">
        <v>53.313</v>
      </c>
      <c r="W89" s="49">
        <v>-1.291</v>
      </c>
      <c r="AJ89" s="54"/>
      <c r="AO89" s="76"/>
      <c r="AP89" s="56" t="s">
        <v>106</v>
      </c>
      <c r="AR89" s="2" t="str">
        <f t="shared" si="11"/>
        <v>MB7PA</v>
      </c>
      <c r="AS89" s="18" t="str">
        <f t="shared" si="12"/>
        <v>70,3625 MHz  Simplex&lt;br/&gt;VOICE - FM Access  71,9&lt;br/&gt; CTCSS71,9&lt;br/&gt;LOUTH (MIDL)&lt;br/&gt;Operational</v>
      </c>
      <c r="AT89" s="57">
        <f t="shared" si="13"/>
        <v>0</v>
      </c>
    </row>
    <row r="90" spans="1:46" ht="15" customHeight="1">
      <c r="A90" s="71" t="s">
        <v>454</v>
      </c>
      <c r="B90" s="39" t="s">
        <v>37</v>
      </c>
      <c r="C90" s="61" t="s">
        <v>222</v>
      </c>
      <c r="D90" s="73" t="s">
        <v>452</v>
      </c>
      <c r="E90" s="79">
        <v>70.3625</v>
      </c>
      <c r="F90" s="70" t="s">
        <v>47</v>
      </c>
      <c r="G90" s="78"/>
      <c r="H90" s="59">
        <v>94.8</v>
      </c>
      <c r="I90" s="59">
        <v>94.8</v>
      </c>
      <c r="J90" s="75"/>
      <c r="K90" s="45" t="s">
        <v>41</v>
      </c>
      <c r="L90" s="9" t="s">
        <v>455</v>
      </c>
      <c r="M90" s="46"/>
      <c r="N90" s="47" t="s">
        <v>456</v>
      </c>
      <c r="O90" s="47"/>
      <c r="P90" s="48"/>
      <c r="Q90" s="48"/>
      <c r="R90" s="48"/>
      <c r="S90" s="48"/>
      <c r="T90" s="48"/>
      <c r="U90" s="48"/>
      <c r="V90" s="49">
        <v>57.938</v>
      </c>
      <c r="W90" s="49">
        <v>-4.125</v>
      </c>
      <c r="AJ90" s="54"/>
      <c r="AO90" s="76"/>
      <c r="AP90" s="56" t="s">
        <v>457</v>
      </c>
      <c r="AR90" s="2" t="str">
        <f t="shared" si="11"/>
        <v>MB7PG</v>
      </c>
      <c r="AS90" s="18" t="str">
        <f t="shared" si="12"/>
        <v>70,3625 MHz  Simplex&lt;br/&gt;VOICE - FM Access  94,8&lt;br/&gt; CTCSS94,8&lt;br/&gt;CARMARTHEN (WM)&lt;br/&gt;Planned</v>
      </c>
      <c r="AT90" s="57">
        <f t="shared" si="13"/>
        <v>0</v>
      </c>
    </row>
    <row r="91" spans="1:46" ht="15" customHeight="1">
      <c r="A91" s="38" t="s">
        <v>336</v>
      </c>
      <c r="B91" s="39" t="s">
        <v>37</v>
      </c>
      <c r="C91" s="61" t="s">
        <v>222</v>
      </c>
      <c r="D91" s="73" t="s">
        <v>452</v>
      </c>
      <c r="E91" s="79">
        <v>70.3625</v>
      </c>
      <c r="F91" s="70" t="s">
        <v>47</v>
      </c>
      <c r="G91" s="43" t="s">
        <v>39</v>
      </c>
      <c r="H91" s="59">
        <v>79.7</v>
      </c>
      <c r="I91" s="59">
        <v>79.7</v>
      </c>
      <c r="K91" s="45" t="s">
        <v>300</v>
      </c>
      <c r="L91" s="9" t="s">
        <v>338</v>
      </c>
      <c r="M91" s="9">
        <v>7880</v>
      </c>
      <c r="N91" s="10" t="s">
        <v>458</v>
      </c>
      <c r="O91" s="47" t="s">
        <v>340</v>
      </c>
      <c r="P91" s="48">
        <v>50</v>
      </c>
      <c r="Q91" s="48">
        <v>45</v>
      </c>
      <c r="R91" s="48">
        <v>50</v>
      </c>
      <c r="S91" s="48">
        <v>3</v>
      </c>
      <c r="T91" s="48">
        <v>44</v>
      </c>
      <c r="U91" s="48">
        <v>41</v>
      </c>
      <c r="V91" s="11">
        <v>50.76388</v>
      </c>
      <c r="W91" s="11">
        <v>3.74472</v>
      </c>
      <c r="AJ91" s="15">
        <v>142</v>
      </c>
      <c r="AK91" s="15">
        <v>65</v>
      </c>
      <c r="AL91" s="15">
        <v>207</v>
      </c>
      <c r="AM91" s="16">
        <v>25</v>
      </c>
      <c r="AN91" s="17">
        <v>4.15</v>
      </c>
      <c r="AO91" s="80" t="s">
        <v>344</v>
      </c>
      <c r="AP91" s="80" t="s">
        <v>345</v>
      </c>
      <c r="AQ91" s="1" t="s">
        <v>459</v>
      </c>
      <c r="AR91" s="2" t="str">
        <f t="shared" si="11"/>
        <v>ON0GBN</v>
      </c>
      <c r="AS91" s="18" t="str">
        <f t="shared" si="12"/>
        <v>70,3625 MHz  Simplex&lt;br/&gt;VOICE - FM Access  79,7&lt;br/&gt; CTCSS79,7&lt;br/&gt;FLOBECQ/VLOESBERG&lt;br/&gt;Planned</v>
      </c>
      <c r="AT91" s="57">
        <f t="shared" si="13"/>
        <v>65</v>
      </c>
    </row>
    <row r="92" spans="1:46" ht="15" customHeight="1">
      <c r="A92" s="71" t="s">
        <v>460</v>
      </c>
      <c r="B92" s="39" t="s">
        <v>37</v>
      </c>
      <c r="C92" s="40" t="s">
        <v>38</v>
      </c>
      <c r="D92" s="73" t="s">
        <v>461</v>
      </c>
      <c r="E92" s="74">
        <v>70.375</v>
      </c>
      <c r="F92" s="70" t="s">
        <v>47</v>
      </c>
      <c r="G92" s="43" t="s">
        <v>39</v>
      </c>
      <c r="H92" s="65"/>
      <c r="I92" s="65"/>
      <c r="K92" s="75" t="s">
        <v>445</v>
      </c>
      <c r="L92" s="9" t="s">
        <v>462</v>
      </c>
      <c r="N92" s="10" t="s">
        <v>463</v>
      </c>
      <c r="O92" s="10" t="s">
        <v>464</v>
      </c>
      <c r="V92" s="11">
        <v>52.146</v>
      </c>
      <c r="W92" s="11">
        <v>-8.875</v>
      </c>
      <c r="AN92" s="17">
        <v>2.15</v>
      </c>
      <c r="AP92" s="8" t="s">
        <v>465</v>
      </c>
      <c r="AR92" s="2" t="str">
        <f t="shared" si="11"/>
        <v>EI4SMR</v>
      </c>
      <c r="AS92" s="18" t="str">
        <f t="shared" si="12"/>
        <v>70,375 MHz  Simplex&lt;br/&gt;VOICE - FM Access  &lt;br/&gt; CTCSS&lt;br/&gt;CORK&lt;br/&gt;Operational</v>
      </c>
      <c r="AT92" s="57">
        <f t="shared" si="13"/>
        <v>0</v>
      </c>
    </row>
    <row r="93" spans="1:46" ht="15" customHeight="1">
      <c r="A93" s="38" t="s">
        <v>466</v>
      </c>
      <c r="B93" s="39" t="s">
        <v>37</v>
      </c>
      <c r="C93" s="61"/>
      <c r="D93" s="73" t="s">
        <v>467</v>
      </c>
      <c r="E93" s="79">
        <v>70.3875</v>
      </c>
      <c r="F93" s="70" t="s">
        <v>47</v>
      </c>
      <c r="G93" s="43"/>
      <c r="H93" s="59">
        <v>118.8</v>
      </c>
      <c r="I93" s="59">
        <v>118.8</v>
      </c>
      <c r="K93" s="45" t="s">
        <v>41</v>
      </c>
      <c r="L93" s="9" t="s">
        <v>468</v>
      </c>
      <c r="N93" s="10" t="s">
        <v>469</v>
      </c>
      <c r="V93" s="11">
        <v>52.354</v>
      </c>
      <c r="W93" s="11">
        <v>-2.625</v>
      </c>
      <c r="AP93" s="80" t="s">
        <v>179</v>
      </c>
      <c r="AR93" s="2" t="str">
        <f t="shared" si="11"/>
        <v>MB7PB</v>
      </c>
      <c r="AS93" s="18" t="str">
        <f t="shared" si="12"/>
        <v>70,3875 MHz  Simplex&lt;br/&gt;VOICE - FM Access  118,8&lt;br/&gt; CTCSS118,8&lt;br/&gt;LUDLOW (WM)&lt;br/&gt;</v>
      </c>
      <c r="AT93" s="57">
        <f t="shared" si="13"/>
        <v>0</v>
      </c>
    </row>
    <row r="94" spans="1:46" ht="15" customHeight="1">
      <c r="A94" s="81" t="s">
        <v>470</v>
      </c>
      <c r="B94" s="39" t="s">
        <v>37</v>
      </c>
      <c r="C94" s="40" t="s">
        <v>38</v>
      </c>
      <c r="D94" s="73" t="s">
        <v>467</v>
      </c>
      <c r="E94" s="79">
        <v>70.3875</v>
      </c>
      <c r="F94" s="70" t="s">
        <v>47</v>
      </c>
      <c r="G94" s="43" t="s">
        <v>39</v>
      </c>
      <c r="H94" s="59">
        <v>79.7</v>
      </c>
      <c r="I94" s="59">
        <v>79.7</v>
      </c>
      <c r="K94" s="45" t="s">
        <v>300</v>
      </c>
      <c r="L94" s="9" t="s">
        <v>471</v>
      </c>
      <c r="M94" s="46">
        <v>8730</v>
      </c>
      <c r="N94" s="47" t="s">
        <v>472</v>
      </c>
      <c r="O94" s="47" t="s">
        <v>473</v>
      </c>
      <c r="P94" s="48">
        <v>51</v>
      </c>
      <c r="Q94" s="48">
        <v>7</v>
      </c>
      <c r="R94" s="48">
        <v>12</v>
      </c>
      <c r="S94" s="48">
        <v>3</v>
      </c>
      <c r="T94" s="48">
        <v>19</v>
      </c>
      <c r="U94" s="46">
        <v>0</v>
      </c>
      <c r="V94" s="49">
        <f>P94+(Q94/60)+(R94/3600)</f>
        <v>51.12</v>
      </c>
      <c r="W94" s="49">
        <f>S94+(T94/60)+(U94/3600)</f>
        <v>3.3166666666666664</v>
      </c>
      <c r="AJ94" s="15">
        <v>19</v>
      </c>
      <c r="AK94" s="15">
        <v>40</v>
      </c>
      <c r="AL94" s="15">
        <f>AJ94+AK94</f>
        <v>59</v>
      </c>
      <c r="AM94" s="16">
        <v>10</v>
      </c>
      <c r="AN94" s="17">
        <v>2.15</v>
      </c>
      <c r="AO94" s="3" t="s">
        <v>344</v>
      </c>
      <c r="AP94" s="3" t="s">
        <v>474</v>
      </c>
      <c r="AQ94" s="1" t="s">
        <v>459</v>
      </c>
      <c r="AR94" s="2" t="str">
        <f t="shared" si="11"/>
        <v>ON0ABT</v>
      </c>
      <c r="AS94" s="18" t="str">
        <f t="shared" si="12"/>
        <v>70,3875 MHz  Simplex&lt;br/&gt;VOICE - FM Access  79,7&lt;br/&gt; CTCSS79,7&lt;br/&gt;BEERNEM&lt;br/&gt;Operational</v>
      </c>
      <c r="AT94" s="57">
        <f t="shared" si="13"/>
        <v>40</v>
      </c>
    </row>
    <row r="95" spans="1:46" ht="15" customHeight="1">
      <c r="A95" s="81" t="s">
        <v>475</v>
      </c>
      <c r="B95" s="39" t="s">
        <v>37</v>
      </c>
      <c r="C95" s="61"/>
      <c r="D95" s="73" t="s">
        <v>476</v>
      </c>
      <c r="E95" s="74">
        <v>70.4125</v>
      </c>
      <c r="F95" s="70" t="s">
        <v>47</v>
      </c>
      <c r="G95" s="43"/>
      <c r="H95" s="59">
        <v>71.9</v>
      </c>
      <c r="I95" s="59">
        <v>71.9</v>
      </c>
      <c r="K95" s="45" t="s">
        <v>41</v>
      </c>
      <c r="L95" s="9" t="s">
        <v>477</v>
      </c>
      <c r="M95" s="82"/>
      <c r="N95" s="47" t="s">
        <v>478</v>
      </c>
      <c r="O95" s="47"/>
      <c r="P95" s="48"/>
      <c r="Q95" s="48"/>
      <c r="R95" s="48"/>
      <c r="S95" s="48"/>
      <c r="T95" s="48"/>
      <c r="U95" s="46"/>
      <c r="V95" s="49">
        <v>52.979</v>
      </c>
      <c r="W95" s="49">
        <v>-1.125</v>
      </c>
      <c r="AO95" s="3"/>
      <c r="AP95" s="3" t="s">
        <v>475</v>
      </c>
      <c r="AQ95" s="1"/>
      <c r="AR95" s="2" t="str">
        <f t="shared" si="11"/>
        <v>2E0SAU</v>
      </c>
      <c r="AS95" s="18" t="str">
        <f t="shared" si="12"/>
        <v>70,4125 MHz  Simplex&lt;br/&gt;VOICE - FM Access  71,9&lt;br/&gt; CTCSS71,9&lt;br/&gt;NOTHINGHAM (MIDL)&lt;br/&gt;</v>
      </c>
      <c r="AT95" s="57">
        <f t="shared" si="13"/>
        <v>0</v>
      </c>
    </row>
    <row r="96" spans="1:46" ht="15" customHeight="1">
      <c r="A96" s="81" t="s">
        <v>479</v>
      </c>
      <c r="B96" s="39" t="s">
        <v>37</v>
      </c>
      <c r="C96" s="40" t="s">
        <v>38</v>
      </c>
      <c r="D96" s="73" t="s">
        <v>476</v>
      </c>
      <c r="E96" s="74">
        <v>70.4125</v>
      </c>
      <c r="F96" s="70" t="s">
        <v>47</v>
      </c>
      <c r="G96" s="43"/>
      <c r="H96" s="59">
        <v>103.5</v>
      </c>
      <c r="I96" s="59">
        <v>103.5</v>
      </c>
      <c r="K96" s="45" t="s">
        <v>41</v>
      </c>
      <c r="L96" s="9" t="s">
        <v>480</v>
      </c>
      <c r="M96" s="82"/>
      <c r="N96" s="47" t="s">
        <v>481</v>
      </c>
      <c r="O96" s="47"/>
      <c r="P96" s="48"/>
      <c r="Q96" s="48"/>
      <c r="R96" s="48"/>
      <c r="S96" s="48"/>
      <c r="T96" s="48"/>
      <c r="U96" s="46"/>
      <c r="V96" s="49">
        <v>51.438</v>
      </c>
      <c r="W96" s="49">
        <v>0.042</v>
      </c>
      <c r="AO96" s="3"/>
      <c r="AP96" s="3" t="s">
        <v>479</v>
      </c>
      <c r="AQ96" s="1"/>
      <c r="AR96" s="2" t="str">
        <f t="shared" si="11"/>
        <v>G0WYG</v>
      </c>
      <c r="AS96" s="18" t="str">
        <f t="shared" si="12"/>
        <v>70,4125 MHz  Simplex&lt;br/&gt;VOICE - FM Access  103,5&lt;br/&gt; CTCSS103,5&lt;br/&gt;BROMLEY (SE)&lt;br/&gt;Operational</v>
      </c>
      <c r="AT96" s="57">
        <f t="shared" si="13"/>
        <v>0</v>
      </c>
    </row>
    <row r="97" spans="1:46" ht="15" customHeight="1">
      <c r="A97" s="81" t="s">
        <v>482</v>
      </c>
      <c r="B97" s="39" t="s">
        <v>37</v>
      </c>
      <c r="C97" s="61"/>
      <c r="D97" s="73" t="s">
        <v>476</v>
      </c>
      <c r="E97" s="74">
        <v>70.4125</v>
      </c>
      <c r="F97" s="70" t="s">
        <v>47</v>
      </c>
      <c r="G97" s="43"/>
      <c r="H97" s="59">
        <v>103.5</v>
      </c>
      <c r="I97" s="59">
        <v>103.5</v>
      </c>
      <c r="K97" s="45" t="s">
        <v>41</v>
      </c>
      <c r="L97" s="9" t="s">
        <v>483</v>
      </c>
      <c r="M97" s="82"/>
      <c r="N97" s="47" t="s">
        <v>484</v>
      </c>
      <c r="O97" s="47"/>
      <c r="P97" s="48"/>
      <c r="Q97" s="48"/>
      <c r="R97" s="48"/>
      <c r="S97" s="48"/>
      <c r="T97" s="48"/>
      <c r="U97" s="46"/>
      <c r="V97" s="49">
        <v>55.896</v>
      </c>
      <c r="W97" s="49">
        <v>-4.291</v>
      </c>
      <c r="AO97" s="3"/>
      <c r="AP97" s="3" t="s">
        <v>482</v>
      </c>
      <c r="AQ97" s="1"/>
      <c r="AR97" s="2" t="str">
        <f t="shared" si="11"/>
        <v>GM7SVK</v>
      </c>
      <c r="AS97" s="18" t="str">
        <f t="shared" si="12"/>
        <v>70,4125 MHz  Simplex&lt;br/&gt;VOICE - FM Access  103,5&lt;br/&gt; CTCSS103,5&lt;br/&gt;GLASGOW (SCOT)&lt;br/&gt;</v>
      </c>
      <c r="AT97" s="57">
        <f t="shared" si="13"/>
        <v>0</v>
      </c>
    </row>
    <row r="98" spans="1:46" ht="15" customHeight="1">
      <c r="A98" s="81" t="s">
        <v>183</v>
      </c>
      <c r="B98" s="39" t="s">
        <v>37</v>
      </c>
      <c r="C98" s="61"/>
      <c r="D98" s="73" t="s">
        <v>476</v>
      </c>
      <c r="E98" s="74">
        <v>70.4125</v>
      </c>
      <c r="F98" s="70" t="s">
        <v>47</v>
      </c>
      <c r="G98" s="43"/>
      <c r="H98" s="59">
        <v>94.8</v>
      </c>
      <c r="I98" s="59">
        <v>94.8</v>
      </c>
      <c r="K98" s="45" t="s">
        <v>41</v>
      </c>
      <c r="L98" s="9" t="s">
        <v>181</v>
      </c>
      <c r="M98" s="82"/>
      <c r="N98" s="47" t="s">
        <v>182</v>
      </c>
      <c r="O98" s="47"/>
      <c r="P98" s="48"/>
      <c r="Q98" s="48"/>
      <c r="R98" s="48"/>
      <c r="S98" s="48"/>
      <c r="T98" s="48"/>
      <c r="U98" s="46"/>
      <c r="V98" s="49">
        <v>52.646</v>
      </c>
      <c r="W98" s="49">
        <v>1.375</v>
      </c>
      <c r="AO98" s="3"/>
      <c r="AP98" s="3" t="s">
        <v>183</v>
      </c>
      <c r="AQ98" s="1"/>
      <c r="AR98" s="2" t="str">
        <f t="shared" si="11"/>
        <v>M0ZAH</v>
      </c>
      <c r="AS98" s="18" t="str">
        <f t="shared" si="12"/>
        <v>70,4125 MHz  Simplex&lt;br/&gt;VOICE - FM Access  94,8&lt;br/&gt; CTCSS94,8&lt;br/&gt;NORWICH (SE)&lt;br/&gt;</v>
      </c>
      <c r="AT98" s="57">
        <f t="shared" si="13"/>
        <v>0</v>
      </c>
    </row>
    <row r="99" spans="1:46" ht="15" customHeight="1">
      <c r="A99" s="81" t="s">
        <v>485</v>
      </c>
      <c r="B99" s="39" t="s">
        <v>37</v>
      </c>
      <c r="C99" s="40" t="s">
        <v>38</v>
      </c>
      <c r="D99" s="73" t="s">
        <v>486</v>
      </c>
      <c r="E99" s="74">
        <v>70.4375</v>
      </c>
      <c r="F99" s="70" t="s">
        <v>47</v>
      </c>
      <c r="G99" s="43"/>
      <c r="H99" s="59">
        <v>77</v>
      </c>
      <c r="I99" s="59">
        <v>77</v>
      </c>
      <c r="K99" s="45" t="s">
        <v>41</v>
      </c>
      <c r="L99" s="9" t="s">
        <v>487</v>
      </c>
      <c r="M99" s="82"/>
      <c r="N99" s="47" t="s">
        <v>488</v>
      </c>
      <c r="O99" s="47"/>
      <c r="P99" s="48"/>
      <c r="Q99" s="48"/>
      <c r="R99" s="48"/>
      <c r="S99" s="48"/>
      <c r="T99" s="48"/>
      <c r="U99" s="46"/>
      <c r="V99" s="49">
        <v>51.771</v>
      </c>
      <c r="W99" s="49">
        <v>-0.708</v>
      </c>
      <c r="AO99" s="3"/>
      <c r="AP99" s="3" t="s">
        <v>418</v>
      </c>
      <c r="AQ99" s="1"/>
      <c r="AR99" s="2" t="str">
        <f t="shared" si="11"/>
        <v>MB7FM</v>
      </c>
      <c r="AS99" s="18" t="str">
        <f t="shared" si="12"/>
        <v>70,4375 MHz  Simplex&lt;br/&gt;VOICE - FM Access  77&lt;br/&gt; CTCSS77&lt;br/&gt;TRING (SW)&lt;br/&gt;Operational</v>
      </c>
      <c r="AT99" s="57">
        <f t="shared" si="13"/>
        <v>0</v>
      </c>
    </row>
    <row r="100" spans="1:46" ht="15" customHeight="1">
      <c r="A100" s="71" t="s">
        <v>489</v>
      </c>
      <c r="B100" s="72" t="s">
        <v>420</v>
      </c>
      <c r="C100" s="40" t="s">
        <v>38</v>
      </c>
      <c r="D100" s="73" t="s">
        <v>490</v>
      </c>
      <c r="E100" s="74">
        <v>70.4875</v>
      </c>
      <c r="F100" s="70" t="s">
        <v>47</v>
      </c>
      <c r="G100" s="43" t="s">
        <v>39</v>
      </c>
      <c r="H100" s="59"/>
      <c r="I100" s="59" t="s">
        <v>491</v>
      </c>
      <c r="J100" s="75"/>
      <c r="K100" s="45" t="s">
        <v>41</v>
      </c>
      <c r="L100" s="9" t="s">
        <v>48</v>
      </c>
      <c r="M100" s="46"/>
      <c r="N100" s="47" t="s">
        <v>49</v>
      </c>
      <c r="O100" s="47"/>
      <c r="P100" s="48"/>
      <c r="Q100" s="48"/>
      <c r="R100" s="48"/>
      <c r="S100" s="48"/>
      <c r="T100" s="48"/>
      <c r="U100" s="48"/>
      <c r="V100" s="49">
        <v>55.479</v>
      </c>
      <c r="W100" s="49">
        <v>-2.541</v>
      </c>
      <c r="AJ100" s="54"/>
      <c r="AM100" s="16">
        <v>4</v>
      </c>
      <c r="AN100" s="17">
        <v>3</v>
      </c>
      <c r="AO100" s="76"/>
      <c r="AP100" s="56" t="s">
        <v>492</v>
      </c>
      <c r="AR100" s="2" t="str">
        <f t="shared" si="11"/>
        <v>GB7BDX</v>
      </c>
      <c r="AS100" s="18" t="str">
        <f t="shared" si="12"/>
        <v>70,4875 MHz  Simplex&lt;br/&gt;Packet radio Access  &lt;br/&gt; CTCSSDX-Cluster&lt;br/&gt;JEDBURGH (SCOT)&lt;br/&gt;Operational</v>
      </c>
      <c r="AT100" s="57">
        <f t="shared" si="13"/>
        <v>0</v>
      </c>
    </row>
    <row r="101" spans="1:46" ht="15" customHeight="1">
      <c r="A101" s="83" t="s">
        <v>493</v>
      </c>
      <c r="B101" s="72" t="s">
        <v>420</v>
      </c>
      <c r="C101" s="40" t="s">
        <v>38</v>
      </c>
      <c r="D101" s="73" t="s">
        <v>490</v>
      </c>
      <c r="E101" s="74">
        <v>70.4875</v>
      </c>
      <c r="F101" s="70" t="s">
        <v>47</v>
      </c>
      <c r="G101" s="43" t="s">
        <v>39</v>
      </c>
      <c r="H101" s="59"/>
      <c r="I101" s="59" t="s">
        <v>422</v>
      </c>
      <c r="J101" s="75"/>
      <c r="K101" s="45" t="s">
        <v>41</v>
      </c>
      <c r="L101" s="9" t="s">
        <v>48</v>
      </c>
      <c r="N101" s="47" t="s">
        <v>49</v>
      </c>
      <c r="V101" s="49">
        <v>55.479</v>
      </c>
      <c r="W101" s="49">
        <v>-2.541</v>
      </c>
      <c r="AR101" s="2" t="str">
        <f t="shared" si="11"/>
        <v>GB7JD</v>
      </c>
      <c r="AS101" s="18" t="str">
        <f t="shared" si="12"/>
        <v>70,4875 MHz  Simplex&lt;br/&gt;Packet radio Access  &lt;br/&gt; CTCSSAX25&lt;br/&gt;JEDBURGH (SCOT)&lt;br/&gt;Operational</v>
      </c>
      <c r="AT101" s="57">
        <f t="shared" si="13"/>
        <v>0</v>
      </c>
    </row>
    <row r="102" spans="1:46" ht="15" customHeight="1">
      <c r="A102" s="83" t="s">
        <v>494</v>
      </c>
      <c r="B102" s="72" t="s">
        <v>420</v>
      </c>
      <c r="C102" s="40" t="s">
        <v>38</v>
      </c>
      <c r="D102" s="73" t="s">
        <v>490</v>
      </c>
      <c r="E102" s="74">
        <v>70.4875</v>
      </c>
      <c r="F102" s="70" t="s">
        <v>47</v>
      </c>
      <c r="G102" s="43" t="s">
        <v>39</v>
      </c>
      <c r="H102" s="59"/>
      <c r="I102" s="59" t="s">
        <v>422</v>
      </c>
      <c r="J102" s="75"/>
      <c r="K102" s="45" t="s">
        <v>41</v>
      </c>
      <c r="L102" s="9" t="s">
        <v>48</v>
      </c>
      <c r="N102" s="47" t="s">
        <v>49</v>
      </c>
      <c r="V102" s="49">
        <v>55.479</v>
      </c>
      <c r="W102" s="49">
        <v>-2.541</v>
      </c>
      <c r="AR102" s="2" t="str">
        <f t="shared" si="11"/>
        <v>GB7JED</v>
      </c>
      <c r="AS102" s="18" t="str">
        <f t="shared" si="12"/>
        <v>70,4875 MHz  Simplex&lt;br/&gt;Packet radio Access  &lt;br/&gt; CTCSSAX25&lt;br/&gt;JEDBURGH (SCOT)&lt;br/&gt;Operational</v>
      </c>
      <c r="AT102" s="57">
        <f t="shared" si="13"/>
        <v>0</v>
      </c>
    </row>
    <row r="103" spans="1:46" ht="15" customHeight="1">
      <c r="A103" s="83"/>
      <c r="AT103" s="57"/>
    </row>
    <row r="104" spans="1:46" ht="15" customHeight="1">
      <c r="A104" s="84"/>
      <c r="B104" s="1" t="s">
        <v>495</v>
      </c>
      <c r="AT104" s="57"/>
    </row>
    <row r="105" spans="1:46" ht="15" customHeight="1">
      <c r="A105" s="83"/>
      <c r="AT105" s="57"/>
    </row>
    <row r="106" spans="1:46" ht="15" customHeight="1">
      <c r="A106" s="83"/>
      <c r="AT106" s="57"/>
    </row>
    <row r="107" ht="15" customHeight="1">
      <c r="AT107" s="57"/>
    </row>
    <row r="108" ht="15" customHeight="1">
      <c r="AT108" s="57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85" t="s">
        <v>496</v>
      </c>
      <c r="C1" s="86"/>
      <c r="D1" s="87"/>
      <c r="E1" s="87"/>
    </row>
    <row r="2" spans="2:5" ht="12.75">
      <c r="B2" s="85" t="s">
        <v>497</v>
      </c>
      <c r="C2" s="86"/>
      <c r="D2" s="87"/>
      <c r="E2" s="87"/>
    </row>
    <row r="3" spans="2:5" ht="12.75">
      <c r="B3" s="88"/>
      <c r="C3" s="88"/>
      <c r="D3" s="89"/>
      <c r="E3" s="89"/>
    </row>
    <row r="4" spans="2:5" ht="51">
      <c r="B4" s="90" t="s">
        <v>498</v>
      </c>
      <c r="C4" s="88"/>
      <c r="D4" s="89"/>
      <c r="E4" s="89"/>
    </row>
    <row r="5" spans="2:5" ht="12.75">
      <c r="B5" s="88"/>
      <c r="C5" s="88"/>
      <c r="D5" s="89"/>
      <c r="E5" s="89"/>
    </row>
    <row r="6" spans="2:5" ht="25.5">
      <c r="B6" s="85" t="s">
        <v>499</v>
      </c>
      <c r="C6" s="86"/>
      <c r="D6" s="87"/>
      <c r="E6" s="91" t="s">
        <v>500</v>
      </c>
    </row>
    <row r="7" spans="2:5" ht="12.75">
      <c r="B7" s="88"/>
      <c r="C7" s="88"/>
      <c r="D7" s="89"/>
      <c r="E7" s="89"/>
    </row>
    <row r="8" spans="2:5" ht="38.25">
      <c r="B8" s="92" t="s">
        <v>501</v>
      </c>
      <c r="C8" s="93"/>
      <c r="D8" s="94"/>
      <c r="E8" s="95">
        <v>70</v>
      </c>
    </row>
    <row r="9" spans="2:5" ht="12.75">
      <c r="B9" s="88"/>
      <c r="C9" s="88"/>
      <c r="D9" s="89"/>
      <c r="E9" s="89"/>
    </row>
  </sheetData>
  <sheetProtection selectLockedCells="1" selectUnlockedCells="1"/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</cp:lastModifiedBy>
  <cp:lastPrinted>2020-05-14T10:39:16Z</cp:lastPrinted>
  <dcterms:created xsi:type="dcterms:W3CDTF">2009-02-28T10:21:44Z</dcterms:created>
  <dcterms:modified xsi:type="dcterms:W3CDTF">2020-05-14T10:39:24Z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